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Z:\Zwischenablage\Zentrale\Hallo Zukunft\Hallo Zukunft 2024\06_Schulen\"/>
    </mc:Choice>
  </mc:AlternateContent>
  <xr:revisionPtr revIDLastSave="0" documentId="8_{E2A17C7F-A51E-470B-97BD-F93CBE188BC4}" xr6:coauthVersionLast="47" xr6:coauthVersionMax="47" xr10:uidLastSave="{00000000-0000-0000-0000-000000000000}"/>
  <bookViews>
    <workbookView xWindow="-98" yWindow="-98" windowWidth="28996" windowHeight="15796" firstSheet="1" activeTab="3" xr2:uid="{19D20347-B0E7-4394-9EA2-D8735C45547B}"/>
  </bookViews>
  <sheets>
    <sheet name="evtl. Teilnehmer 2024" sheetId="16" r:id="rId1"/>
    <sheet name="Teilnehmer" sheetId="6" r:id="rId2"/>
    <sheet name="Unterschriftenliste" sheetId="24" r:id="rId3"/>
    <sheet name="Ausbilderliste für Schulen" sheetId="17" r:id="rId4"/>
    <sheet name="Social M. Accounts" sheetId="36" r:id="rId5"/>
    <sheet name="Elternbrief" sheetId="37" r:id="rId6"/>
    <sheet name="Ideen 2024" sheetId="35" r:id="rId7"/>
    <sheet name="Social Media" sheetId="32" r:id="rId8"/>
    <sheet name="Termin-Projektplan" sheetId="22" r:id="rId9"/>
    <sheet name="Kennzahlen &quot;HZ&quot;aus 2021" sheetId="11" r:id="rId10"/>
    <sheet name="Netzwerk Schulen" sheetId="7" r:id="rId11"/>
    <sheet name="Marketingausgaben 2024" sheetId="18" r:id="rId12"/>
    <sheet name="Bedarf Marketing" sheetId="20" r:id="rId13"/>
    <sheet name="Marketing Zachejus" sheetId="33" r:id="rId14"/>
    <sheet name="Unterstützer" sheetId="8" r:id="rId15"/>
    <sheet name="Netzwerk Integration" sheetId="10" r:id="rId16"/>
    <sheet name="Planung hk" sheetId="21" r:id="rId17"/>
    <sheet name="Planung hk 1" sheetId="34" r:id="rId18"/>
  </sheets>
  <definedNames>
    <definedName name="_xlnm.Print_Titles" localSheetId="3">'Ausbilderliste für Schulen'!$2:$2</definedName>
    <definedName name="_xlnm.Print_Titles" localSheetId="12">'Bedarf Marketing'!$1:$1</definedName>
    <definedName name="_xlnm.Print_Titles" localSheetId="4">'Social M. Accounts'!$1:$1</definedName>
    <definedName name="_xlnm.Print_Titles" localSheetId="7">'Social Media'!$1:$1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8" i="18" l="1"/>
  <c r="N31" i="6"/>
  <c r="O31" i="6"/>
  <c r="M31" i="6"/>
  <c r="K31" i="6"/>
  <c r="K32" i="6" s="1"/>
  <c r="L31" i="6"/>
  <c r="J31" i="6" l="1"/>
  <c r="E60" i="18" l="1"/>
  <c r="J72" i="7" l="1"/>
  <c r="K72" i="7"/>
  <c r="I72" i="7"/>
  <c r="H72" i="7"/>
  <c r="H33" i="11" l="1"/>
  <c r="H34" i="11" s="1"/>
  <c r="G33" i="11"/>
  <c r="I33" i="11"/>
  <c r="I34" i="11" s="1"/>
  <c r="J33" i="11"/>
  <c r="J34" i="11" s="1"/>
  <c r="K33" i="11"/>
  <c r="K34" i="11" s="1"/>
  <c r="L33" i="11"/>
  <c r="L34" i="11" s="1"/>
  <c r="F33" i="11"/>
  <c r="C33" i="11"/>
  <c r="D33" i="11"/>
  <c r="E33" i="11"/>
  <c r="B33" i="11"/>
</calcChain>
</file>

<file path=xl/sharedStrings.xml><?xml version="1.0" encoding="utf-8"?>
<sst xmlns="http://schemas.openxmlformats.org/spreadsheetml/2006/main" count="3117" uniqueCount="2039">
  <si>
    <t>x</t>
  </si>
  <si>
    <t>Aufgabe/Tätigkeit</t>
  </si>
  <si>
    <t>Beginn
[Datum]</t>
  </si>
  <si>
    <t>Status 
[0 bis 100]</t>
  </si>
  <si>
    <t>Verantwortlich
[Name]</t>
  </si>
  <si>
    <t>Projektvorbereitung</t>
  </si>
  <si>
    <t>GS</t>
  </si>
  <si>
    <t>Projektplanung</t>
  </si>
  <si>
    <t>Liste der Ausbilder erstellen</t>
  </si>
  <si>
    <t>Projektdurchführung</t>
  </si>
  <si>
    <t>Projektabschluss</t>
  </si>
  <si>
    <t>"Hallo Zukunft" Veranstaltung</t>
  </si>
  <si>
    <t>Datenerfassung für Webseite, Broschüre</t>
  </si>
  <si>
    <t>Bedarf Marketingmaterial</t>
  </si>
  <si>
    <t>Einreichen der Fotos</t>
  </si>
  <si>
    <t>Bestellung Marketingmaterial</t>
  </si>
  <si>
    <t>Verteilung Marketingmaterial an Teilnehmer</t>
  </si>
  <si>
    <t>Plakate und Banner in der Region verteilen</t>
  </si>
  <si>
    <t>Optional, Banner in Email-Signatur oder Button auf Schriftverkehr einfügen</t>
  </si>
  <si>
    <t>"Hallo Zukunft" meets teacher 3</t>
  </si>
  <si>
    <t>"Hallo Zukunft" meets teacher 2</t>
  </si>
  <si>
    <t>"Hallo Zukunft" meets teacher 1</t>
  </si>
  <si>
    <t>nachjustieren, Außenwerbung optimieren</t>
  </si>
  <si>
    <t>Termine mit Schulen für Vorstellungstag vereinbaren</t>
  </si>
  <si>
    <t>Plakataktion Straßenlaternen</t>
  </si>
  <si>
    <t>Info zu Mitmachaktionen und lebendigen Werkstätten erfassen</t>
  </si>
  <si>
    <t>Meldung für Banner Standorte</t>
  </si>
  <si>
    <t>Schulbesuche Vorstellung "Hallo Zukunft" Tag</t>
  </si>
  <si>
    <t>Was</t>
  </si>
  <si>
    <t>SG HKB</t>
  </si>
  <si>
    <t>alle Sponsorenverträge abgeschlossen</t>
  </si>
  <si>
    <t>Projektsichtbarkeit bei jedem Ausbilder, Schaufenster, Kantine, Tür etc. fertigstellen
(spätestens 4 Wochen vor Start)</t>
  </si>
  <si>
    <t>Vorläufiges Ergebnis festhalten, Erfolgsauswertung</t>
  </si>
  <si>
    <t>Arbeitgeberverband</t>
  </si>
  <si>
    <t>SG Hankensbüttel</t>
  </si>
  <si>
    <t>Entfernung in km</t>
  </si>
  <si>
    <t>Schule</t>
  </si>
  <si>
    <t>Schulart</t>
  </si>
  <si>
    <t>Name</t>
  </si>
  <si>
    <t>Adresse</t>
  </si>
  <si>
    <t>Mail</t>
  </si>
  <si>
    <t>Telefon</t>
  </si>
  <si>
    <t>Teilnahme "Hallo Zukunft" meets teacher 2021</t>
  </si>
  <si>
    <t>&gt;35 km</t>
  </si>
  <si>
    <t>Berufsbildende Schulen Lüchow</t>
  </si>
  <si>
    <t xml:space="preserve">BBS 1 </t>
  </si>
  <si>
    <t>Willmann, Susanne
Koopmann, Thorsten</t>
  </si>
  <si>
    <t>Amtsfreiheit 8
29439 Lüchow</t>
  </si>
  <si>
    <t>verwaltung@bbs-luechow.de; willmann@bbs-luechow.de; koopmann@bbs-luechow.de</t>
  </si>
  <si>
    <t>21-35 km</t>
  </si>
  <si>
    <t>BBS I</t>
  </si>
  <si>
    <t>Szurowski, Anke
Süverling, Dettmar
Krüger, Jörg
Bielke, Carina</t>
  </si>
  <si>
    <t>Scharnhorststr. 10
29525 Uelzen</t>
  </si>
  <si>
    <t> 0581 955 6</t>
  </si>
  <si>
    <t>BBS II</t>
  </si>
  <si>
    <t xml:space="preserve">Luz, Peter
Grunert, Andreas
</t>
  </si>
  <si>
    <t>Esterholzer Straße 71
29525 Uelzen</t>
  </si>
  <si>
    <t>0581 955-0 / 955-330</t>
  </si>
  <si>
    <t>Elbe-Jeetzel-Schule Dannenberg gGmbH</t>
  </si>
  <si>
    <t>Förderschule</t>
  </si>
  <si>
    <t>Fathmann, Christel</t>
  </si>
  <si>
    <t>Hermann-Löhns-Straße 29451 Dannenberg (Elbe)</t>
  </si>
  <si>
    <t>elbe-jeetzel-schule@t-online.de</t>
  </si>
  <si>
    <t>Grone-Schulen Niedersachsen GmbH</t>
  </si>
  <si>
    <t>Bahnhofstraße 31 a 
29525 Uelzen</t>
  </si>
  <si>
    <t>Henriette Schwarze</t>
  </si>
  <si>
    <t>h.schwarze@oks.de</t>
  </si>
  <si>
    <t>05371 81 77 17</t>
  </si>
  <si>
    <t>Drawehn-Schule</t>
  </si>
  <si>
    <t>Gesamtschule</t>
  </si>
  <si>
    <t>Wrobbel, Angelika</t>
  </si>
  <si>
    <t>Uelzener Straße 10 
29459 Clenze</t>
  </si>
  <si>
    <t>Verwaltung@drawehn-schule.de; wrobbel@drawehn-schule.de</t>
  </si>
  <si>
    <t>LKGS Fritz-Reuter-Schule</t>
  </si>
  <si>
    <t>Schudnagis, Nina
Buermeyer, Anette</t>
  </si>
  <si>
    <t>Kl. Bünstorfer Str. 
29549 Bad Bevensen</t>
  </si>
  <si>
    <t>schudagisn@fritz-reuter-schule.de anette.buermeyer@bnw.de</t>
  </si>
  <si>
    <t>Europaschule Humboldt-Gymnasium</t>
  </si>
  <si>
    <t>Gymnasium</t>
  </si>
  <si>
    <t>Fritz-Reuter-Straße 1 
38518 Gifhorn</t>
  </si>
  <si>
    <t>sekretariat@hg-gf.de</t>
  </si>
  <si>
    <t>Fritz-Reuter-Gymnasium</t>
  </si>
  <si>
    <t>Weingarten, Jutta</t>
  </si>
  <si>
    <t>Riemannstr. 3
29451 Dannenberg</t>
  </si>
  <si>
    <t>verwaltung@frg-dan.de
Weingarten@frg-dan.de</t>
  </si>
  <si>
    <t>Gymnasium Bleckede</t>
  </si>
  <si>
    <t>Schneider, Tony</t>
  </si>
  <si>
    <t>Nindorfer Moorweg 2a, 21354 Bleckede</t>
  </si>
  <si>
    <t>tony.schneider@gymnasium-bleckede.de</t>
  </si>
  <si>
    <t>bis 10 km</t>
  </si>
  <si>
    <t>Gymnasium Hankensbüttel</t>
  </si>
  <si>
    <t>Amtsweg 11
29386 Hankensbüttel</t>
  </si>
  <si>
    <t>01801/555 111</t>
  </si>
  <si>
    <t>Gymnasium Lüchow</t>
  </si>
  <si>
    <t>Ahlswede, Christoph</t>
  </si>
  <si>
    <t>Amtsfreiheit 7
29439 Lüchow (Wendland)</t>
  </si>
  <si>
    <t>gluechow@t-online.de</t>
  </si>
  <si>
    <t>Gymnasium Philipp Melanchthon</t>
  </si>
  <si>
    <t>Neue Str. 1
38527 Meine</t>
  </si>
  <si>
    <t>mail@gymnasium-meine.de</t>
  </si>
  <si>
    <t>Herzog-Ernst-Gymnasium</t>
  </si>
  <si>
    <t>Gerlach, Jan
Diedrich, Gabriele</t>
  </si>
  <si>
    <t>Albertstr. 41
29525 Uelzen</t>
  </si>
  <si>
    <t>jan.gerlach@heg-uelzen.de; gabriele.diedrich@heg-portal.de</t>
  </si>
  <si>
    <t>Lessing-Gymnasium</t>
  </si>
  <si>
    <t>Neugebohren, Barbara</t>
  </si>
  <si>
    <t>Ilmenauufer 49
29525 Uelzen</t>
  </si>
  <si>
    <t>info@leg-uelzen.de
bo-buero@leg-uelzen.de</t>
  </si>
  <si>
    <t>Oberschule Papenteich mit gymnasialen Angebot</t>
  </si>
  <si>
    <t>Zum Dallmorgen 11 
38179 Schwülper</t>
  </si>
  <si>
    <t>mail@obs-papenteich.de</t>
  </si>
  <si>
    <t>Oberschule Suderburg</t>
  </si>
  <si>
    <t>Warnecke, Ina
(Sozialarbeit)</t>
  </si>
  <si>
    <t>Am Alten Friedhof 2
 29556 Suderburg</t>
  </si>
  <si>
    <t>sekreteriat@hardautalschule.de; sozialarbeit@hardautalschule.de
ina.warnecke@hardautalschule-iserv.de</t>
  </si>
  <si>
    <t>0159 - 068 305 39</t>
  </si>
  <si>
    <t xml:space="preserve"> 11-20 km</t>
  </si>
  <si>
    <t>Peschel, Armin
Joerg Sichardt
Kristin Beck</t>
  </si>
  <si>
    <t>sekretariat@obswesendorf.de
arnim.peschel@bnw.de
joerg.sichardt@obswesendorf.de
k.beck@obswesendorf.de</t>
  </si>
  <si>
    <t>05376/899-61</t>
  </si>
  <si>
    <t>Otto-Hahn-Gymnasium Gifhorn</t>
  </si>
  <si>
    <t>Frau Franke
Frau Borchhardt</t>
  </si>
  <si>
    <t>Dannenbütteler Weg 2
38518 Gifhorn</t>
  </si>
  <si>
    <t xml:space="preserve">verwaltung@ohg-gf-mail.de
</t>
  </si>
  <si>
    <t>05371–9875 0</t>
  </si>
  <si>
    <t>Sibylla-Merian-Gymnasium</t>
  </si>
  <si>
    <t>Am Gajenberg 5
38536 Meinersen</t>
  </si>
  <si>
    <t>sekretariat@gymnasium-meinersen.de</t>
  </si>
  <si>
    <t>Hauptschule</t>
  </si>
  <si>
    <t>Hauptschule Bodenteich</t>
  </si>
  <si>
    <t>Frau Zander</t>
  </si>
  <si>
    <t>Kiebitzberg 14
29389 Bad Bodenteich</t>
  </si>
  <si>
    <t>05824 95112</t>
  </si>
  <si>
    <t xml:space="preserve">Hauptschule Meinersen </t>
  </si>
  <si>
    <t>Am Gajenberg 3, 38536 Meinersen</t>
  </si>
  <si>
    <t>hauptschule@hs-meinersen.de</t>
  </si>
  <si>
    <t>Johannes-Gutenberg-Schule HS Rühen</t>
  </si>
  <si>
    <t>An der Schule 7
38471 Rühen</t>
  </si>
  <si>
    <t>info@hauptschule-ruehen.de</t>
  </si>
  <si>
    <t>Jörg-Immendorff-Schule Hauptschule Bleckede</t>
  </si>
  <si>
    <t>König, Renate
Janitscheck, Bernd</t>
  </si>
  <si>
    <t>Nindorfer Moorweg 2 
21354 Bleckede</t>
  </si>
  <si>
    <t>renate.koenig@bnw.de 
hs.bleckede@sz-bleckede.de</t>
  </si>
  <si>
    <t>Wiethornschule
Hauptschule Hankensbüttel</t>
  </si>
  <si>
    <t>Wittinger Straße 31
29386 Hankensbüttel</t>
  </si>
  <si>
    <t>05832 6918</t>
  </si>
  <si>
    <t>21-34 km</t>
  </si>
  <si>
    <t>Sekundarschule Dähre</t>
  </si>
  <si>
    <t>Frau Bernickel</t>
  </si>
  <si>
    <t>Bahnhofstraße 8
29413 Dähre</t>
  </si>
  <si>
    <t>schulsozialarbeit-daehre@vfb-saw.de</t>
  </si>
  <si>
    <t>039031-302</t>
  </si>
  <si>
    <t>IGS Gifhorn</t>
  </si>
  <si>
    <t>IGS</t>
  </si>
  <si>
    <t>Peter Mende</t>
  </si>
  <si>
    <t>Lehmweg 58
38518 Gifhorn</t>
  </si>
  <si>
    <t>peter.mende@igs-gifhorn.eu</t>
  </si>
  <si>
    <t>05371/58911-0</t>
  </si>
  <si>
    <t>IGS Sassenburg</t>
  </si>
  <si>
    <t>Frank Gaubinger</t>
  </si>
  <si>
    <t>Hauptstraße 110
38524 Sassenburg</t>
  </si>
  <si>
    <t>sekretariat@igs-sassenburg.de
frank.gaubinger@igs-sassenburg.de</t>
  </si>
  <si>
    <t>05371 9412010</t>
  </si>
  <si>
    <t>IGS Wittingen</t>
  </si>
  <si>
    <t>Sichardt, Bianca</t>
  </si>
  <si>
    <t>Spittastr. 61
29378 Wittingen</t>
  </si>
  <si>
    <t>info@gobs-wittingen.de
bianca.sichardt@igs-wittingen.eu</t>
  </si>
  <si>
    <t>Schule Marienau e.V.</t>
  </si>
  <si>
    <t>Internatsgymnasium</t>
  </si>
  <si>
    <t>Elz, Heike
(Leitung)</t>
  </si>
  <si>
    <t>Marienau Nr. 1
21368, Dahlem</t>
  </si>
  <si>
    <t>sekretariat@marienau.de; Leitung@marienau.de</t>
  </si>
  <si>
    <t>Apollonia Oberschule Uelzen</t>
  </si>
  <si>
    <t>Oberschule</t>
  </si>
  <si>
    <t>Lalzmann, Sabine
Pape, Imke</t>
  </si>
  <si>
    <t>Ebstorfer Straße 1/1a
29525 Uelzen</t>
  </si>
  <si>
    <t>0581-75017</t>
  </si>
  <si>
    <t>Bernhard-Varenius-Schule Hitzacker</t>
  </si>
  <si>
    <t>Pech, Kersten</t>
  </si>
  <si>
    <t>Bauerstraße 4
29456 Hitzacker</t>
  </si>
  <si>
    <t>kersten.pech@bvh-portal.de</t>
  </si>
  <si>
    <t>05862 64 44</t>
  </si>
  <si>
    <t>Christian-Albinus-Oberschule Weyhausen</t>
  </si>
  <si>
    <t>Neue Straße 10
38554 Weyhausen</t>
  </si>
  <si>
    <t>mail@obs-weyhausen.de</t>
  </si>
  <si>
    <t>Freie Schule Wendland e.V.</t>
  </si>
  <si>
    <t>Am Obergut 12
29439 Lüchow</t>
  </si>
  <si>
    <t>info@frei-schule-wendland.de</t>
  </si>
  <si>
    <t>Grund u. Oberschule Gartow</t>
  </si>
  <si>
    <t>Marklewitz, Elgin Limbart, Regine</t>
  </si>
  <si>
    <t>Am Schützenplatz 13 
29471 Gartow</t>
  </si>
  <si>
    <t>elgin;marklewitz@elbauenschule.net
regine.limbart@elbauenschule.net</t>
  </si>
  <si>
    <t>Grund und Oberschule Wittingen</t>
  </si>
  <si>
    <t xml:space="preserve">Peters, Anna </t>
  </si>
  <si>
    <t>05831 26310</t>
  </si>
  <si>
    <t>Nicolas-Born-Schule</t>
  </si>
  <si>
    <t>Lindenweg 18
29451 Dannenberg (Elbe)</t>
  </si>
  <si>
    <t>Oberschule Dahlenburg</t>
  </si>
  <si>
    <t>Dornweg 2
21368 Dahlenburg</t>
  </si>
  <si>
    <t>SZDahlenburg.rektor@schoeja.de</t>
  </si>
  <si>
    <t>Oberschule Ebstorf</t>
  </si>
  <si>
    <t>Fischerstraße 5-7
29574 Ebstorf</t>
  </si>
  <si>
    <t>Oberschule Lachendorf</t>
  </si>
  <si>
    <t>Südfeld 6
29331 Lachendorf</t>
  </si>
  <si>
    <t>ulrike.fullriede@obslado.de</t>
  </si>
  <si>
    <t>05145 93949 40</t>
  </si>
  <si>
    <t>Oberschule Lüchow</t>
  </si>
  <si>
    <t>Fröhlich, Thomas</t>
  </si>
  <si>
    <t>Schulweg 1
29439 Lüchow</t>
  </si>
  <si>
    <t>obs-luechow@t-online.de; thomas.froehlich@jol-portal.de</t>
  </si>
  <si>
    <t>OBS Calberlah</t>
  </si>
  <si>
    <t>Schulstraße 3
38547 Calberlah</t>
  </si>
  <si>
    <t>Schule an der Wipperau</t>
  </si>
  <si>
    <t>Brandes-Peschel, Arnim</t>
  </si>
  <si>
    <t>Schulstraße 2-8
29571 Rosche</t>
  </si>
  <si>
    <t>Dietrich-Bonhoeffer-Realschule</t>
  </si>
  <si>
    <t>Realschule</t>
  </si>
  <si>
    <t>Nock, Doreen                     Al Turki, Samer</t>
  </si>
  <si>
    <t>Poststraße 4-6
38518 Gifhorn</t>
  </si>
  <si>
    <t>info.stammhaus@dbrs-gf.de</t>
  </si>
  <si>
    <t>05371 3551</t>
  </si>
  <si>
    <t>Fritz-Reuter-Realschule</t>
  </si>
  <si>
    <t>Seeling-Meyer Ann Christin</t>
  </si>
  <si>
    <t>Limbergstraße 49 
38518 Gifhorn</t>
  </si>
  <si>
    <t>ann-christin.seelig-meyer@frr-gf.de</t>
  </si>
  <si>
    <t>05371-932150</t>
  </si>
  <si>
    <t>Realschule am Drömling</t>
  </si>
  <si>
    <t>An der Schule 5
38471 Rühen</t>
  </si>
  <si>
    <t>Realschule Bleckede</t>
  </si>
  <si>
    <t>Kelling, Stefan</t>
  </si>
  <si>
    <t>Nindorfer Moorweg 2
21354 Bleckede</t>
  </si>
  <si>
    <t>stefan.kelling@sz-bleckede.de</t>
  </si>
  <si>
    <t>Sally-Perel-Realschule Meinersen</t>
  </si>
  <si>
    <t>Am Gajenberg 1
38536 Meinersen</t>
  </si>
  <si>
    <t>&gt;35km</t>
  </si>
  <si>
    <t>Realschule-Vorsfelde</t>
  </si>
  <si>
    <t>Mark Berger</t>
  </si>
  <si>
    <t>Carl-Grete-Str. 37
38448 Wolfsburg</t>
  </si>
  <si>
    <t>mark.berger@rs-vorsfelde.de 
 info@rs-vorsfelde.de</t>
  </si>
  <si>
    <t>0 53 63 - 94 41 40</t>
  </si>
  <si>
    <t>Institution</t>
  </si>
  <si>
    <t>thomas@reihl-bau.de</t>
  </si>
  <si>
    <t>Einrichtung</t>
  </si>
  <si>
    <t>Anrede 1</t>
  </si>
  <si>
    <t xml:space="preserve">Anrede </t>
  </si>
  <si>
    <t>Vor- und Zuname</t>
  </si>
  <si>
    <t>Funktion und Aufgabe</t>
  </si>
  <si>
    <t>E-Mail</t>
  </si>
  <si>
    <t>Straße</t>
  </si>
  <si>
    <t>Ort</t>
  </si>
  <si>
    <t>Kontaktdaten</t>
  </si>
  <si>
    <t>EinLaden</t>
  </si>
  <si>
    <t>Sehr geehrte</t>
  </si>
  <si>
    <t>Frau</t>
  </si>
  <si>
    <t>Lange</t>
  </si>
  <si>
    <t>Kathrin Lange</t>
  </si>
  <si>
    <t>Lange Straße 38</t>
  </si>
  <si>
    <t>29378 Wittingen</t>
  </si>
  <si>
    <t xml:space="preserve">Tel.: 05831 992 00 24
</t>
  </si>
  <si>
    <t>BürgerBus Isenhagener Land e.V.</t>
  </si>
  <si>
    <t>Sehr geehrter</t>
  </si>
  <si>
    <t>Herr</t>
  </si>
  <si>
    <t>Pieper</t>
  </si>
  <si>
    <t>Herbert Pieper</t>
  </si>
  <si>
    <t>Bürgerbus</t>
  </si>
  <si>
    <t>Schnuckenweg 31</t>
  </si>
  <si>
    <t>29399 Wahrenholz</t>
  </si>
  <si>
    <t>Jobcenter Gifhorn</t>
  </si>
  <si>
    <t>Klinge</t>
  </si>
  <si>
    <t>Silke Klinge</t>
  </si>
  <si>
    <t>Teamleiterin M&amp;I Team U25 / Büro für Integrationsleistungen</t>
  </si>
  <si>
    <t xml:space="preserve"> Silke.Klinge@jobcenter-ge.de</t>
  </si>
  <si>
    <t>Ribbesbütteler Weg 2</t>
  </si>
  <si>
    <t>38518 Gifhorn</t>
  </si>
  <si>
    <t>Allianz für die Region GmbH</t>
  </si>
  <si>
    <t>Rzany</t>
  </si>
  <si>
    <t>Projektleitung Berufliche Orientierung im Landkreis Gifhorn/Wolfsburg</t>
  </si>
  <si>
    <t>aneta.rzany@allianz-fuer-die-region.de</t>
  </si>
  <si>
    <t>Frankfurter Straße 284</t>
  </si>
  <si>
    <t>38122 Braunschweig</t>
  </si>
  <si>
    <t>Nagel</t>
  </si>
  <si>
    <t>Susann Nagel</t>
  </si>
  <si>
    <t>Team Regionalmarketing</t>
  </si>
  <si>
    <t>Susann.Nagel@allianz-fuer-die-region.de</t>
  </si>
  <si>
    <t>Damen und Herren</t>
  </si>
  <si>
    <t>regionalmarketing@allianz-fuer-die-region.de</t>
  </si>
  <si>
    <t>Berufsorientierung</t>
  </si>
  <si>
    <t>berufsorientierung.2030@allianz-fuer-die-region.de</t>
  </si>
  <si>
    <t>Stabsstelle Integration</t>
  </si>
  <si>
    <t>zum Felde</t>
  </si>
  <si>
    <t>Josefin zum Felde</t>
  </si>
  <si>
    <t>josefin.zumfelde@gifhorn.de</t>
  </si>
  <si>
    <t>Schlossplatz 1</t>
  </si>
  <si>
    <t>VHS Sprachkurse</t>
  </si>
  <si>
    <t>Majchrowska</t>
  </si>
  <si>
    <t>Mirella Majchrowska</t>
  </si>
  <si>
    <t>m.majchrowska@kvhs-gifhorn.de</t>
  </si>
  <si>
    <t>Freiherr-vom-Stein-Straße 24</t>
  </si>
  <si>
    <t>Yoda/ Berufsorientierung</t>
  </si>
  <si>
    <t>Hanse</t>
  </si>
  <si>
    <t>Simone Hanse</t>
  </si>
  <si>
    <t>Yoda-Projekt 
in Workshops werden iÍnteressen und Begabungen herausgefiltert</t>
  </si>
  <si>
    <t>Ilmenaugarten 87</t>
  </si>
  <si>
    <t>21337 Lüneburg</t>
  </si>
  <si>
    <t>Bühler</t>
  </si>
  <si>
    <t>Cornelia Bühler</t>
  </si>
  <si>
    <t>cornelia.buehler@ihklw.de</t>
  </si>
  <si>
    <t>Am Sande 1</t>
  </si>
  <si>
    <t xml:space="preserve">04131 742 181
</t>
  </si>
  <si>
    <t>Niedersächsisches Kultusministerium
Geschäftsstelle „Bündnis Duale Berufsausbildung“</t>
  </si>
  <si>
    <t>Dr. Dag Danzglock</t>
  </si>
  <si>
    <t>Abteilung 4 Berufliche Bildung</t>
  </si>
  <si>
    <t xml:space="preserve"> dag.danzglock@mk.niedersachsen.de</t>
  </si>
  <si>
    <t>Schiffgraben 12</t>
  </si>
  <si>
    <t>30159 Hannover</t>
  </si>
  <si>
    <t xml:space="preserve">Tel: 0511 - 1207356
Fax: 0511 - 1207458
</t>
  </si>
  <si>
    <t>Ministerpräsident-Niedersachsen</t>
  </si>
  <si>
    <t xml:space="preserve">Sehr geehrter </t>
  </si>
  <si>
    <t>Weil</t>
  </si>
  <si>
    <t>Stephan Weil</t>
  </si>
  <si>
    <t>Ministerpräsident des Landes Niedersachsen</t>
  </si>
  <si>
    <t>buero@stephan-weil.de</t>
  </si>
  <si>
    <t>Odeonstraße 15/16</t>
  </si>
  <si>
    <t xml:space="preserve">Tel: 0511- 1674 310
</t>
  </si>
  <si>
    <t>Bundesminister-Arbeit/Soziales</t>
  </si>
  <si>
    <t>Heil</t>
  </si>
  <si>
    <t>Hubertus Heil</t>
  </si>
  <si>
    <t>Bundesminister Arbeit/Soziales</t>
  </si>
  <si>
    <t>hubertus.heil.wk02@bundestag.de</t>
  </si>
  <si>
    <t>Steinweg 11</t>
  </si>
  <si>
    <t xml:space="preserve">Tel: 05371-15 26 9
Fax: 05371-93 29 25
</t>
  </si>
  <si>
    <t>Landrat Gifhorn</t>
  </si>
  <si>
    <t xml:space="preserve">Sehr geehrte </t>
  </si>
  <si>
    <t>landrat@gifhorn.de</t>
  </si>
  <si>
    <t>Landratsbüro</t>
  </si>
  <si>
    <t>Merten</t>
  </si>
  <si>
    <t>Nicole Merten</t>
  </si>
  <si>
    <t>Abteilung Sport  Verteiler für Sportvereine</t>
  </si>
  <si>
    <t>Nicole.merten@gifhorn.de</t>
  </si>
  <si>
    <t>Ribbesbütteler Weg 4</t>
  </si>
  <si>
    <t>Telefon: 05371 82-405</t>
  </si>
  <si>
    <t>Muth</t>
  </si>
  <si>
    <t>sarah.muth@gifhorn.de</t>
  </si>
  <si>
    <t>Koernert</t>
  </si>
  <si>
    <t>Vanessa Koernert</t>
  </si>
  <si>
    <t xml:space="preserve">LK Gifhorn Verwaltungsleitung
</t>
  </si>
  <si>
    <t>Vanessa.Koernert@gifhorn.de</t>
  </si>
  <si>
    <t>KreisSportBund Gifhorn</t>
  </si>
  <si>
    <t>Liermann</t>
  </si>
  <si>
    <t>s Liermann</t>
  </si>
  <si>
    <t xml:space="preserve">Integration &amp; BeSS-Servicestelle </t>
  </si>
  <si>
    <t>s.liermann@ksb-gifhorn.de</t>
  </si>
  <si>
    <t>Isenbütteler Weg 43e</t>
  </si>
  <si>
    <t>Böhme</t>
  </si>
  <si>
    <t>h-h Böhme</t>
  </si>
  <si>
    <t>h-h.boehme@ksb-gifhorn.de</t>
  </si>
  <si>
    <t xml:space="preserve">gifhorn@sportregion-on </t>
  </si>
  <si>
    <t>gifhorn@sportregion-on.de</t>
  </si>
  <si>
    <t>IHK Lüneburg-Wolfsburg</t>
  </si>
  <si>
    <t>Uhl</t>
  </si>
  <si>
    <t>Nele Uhl</t>
  </si>
  <si>
    <t>nele.uhl@ihklw.de</t>
  </si>
  <si>
    <t>21335 Lüneburg</t>
  </si>
  <si>
    <t xml:space="preserve"> Telefon: 04131 742-164
</t>
  </si>
  <si>
    <t>Preibisch</t>
  </si>
  <si>
    <t>Grit Preibisch</t>
  </si>
  <si>
    <t>… textet sich stilsicher durch alle Print- und Online-Publikationen unserer IHK – vom Facebook-Post bis zum UW-Artikel.</t>
  </si>
  <si>
    <t>grit.preibisch@ihklw.de</t>
  </si>
  <si>
    <t>Wilkening</t>
  </si>
  <si>
    <t>Annika Wilkening</t>
  </si>
  <si>
    <t>… leitet den IHK-Bereich Strategie &amp; Kommunikation, bringt als Schreiberin die Themen auf den Punkt – und stellt als Moderatorin die richtigen Fragen auf der Bühne.</t>
  </si>
  <si>
    <t>annika.wilkening@ihklw.de</t>
  </si>
  <si>
    <t>Reinhardt</t>
  </si>
  <si>
    <t>Lisa-Marie Reinhardt</t>
  </si>
  <si>
    <t>lreinhardt@av-lueneburg.de</t>
  </si>
  <si>
    <t>Stadtkoppel 12</t>
  </si>
  <si>
    <t>Engraf</t>
  </si>
  <si>
    <t>Nadja Engraf</t>
  </si>
  <si>
    <t>nengraf@av-lueneburg.de</t>
  </si>
  <si>
    <t>Arbeitsagentur</t>
  </si>
  <si>
    <t>Heinath</t>
  </si>
  <si>
    <t>Sandra Heinath</t>
  </si>
  <si>
    <t>Sandra.Heinath@arbeitsagentur.de</t>
  </si>
  <si>
    <t>Winkeler Str. 1</t>
  </si>
  <si>
    <t>Saalfrank</t>
  </si>
  <si>
    <t>Wiebke Saalfrank</t>
  </si>
  <si>
    <t>Wiebke.Saalfrank@arbeitsagentur.de</t>
  </si>
  <si>
    <t>Magdeburger Tor 18</t>
  </si>
  <si>
    <t>38350 Helmstedt</t>
  </si>
  <si>
    <t>Marbach</t>
  </si>
  <si>
    <t>Martina Marbach</t>
  </si>
  <si>
    <t>Martina.Marbach@arbeitsagentur.de</t>
  </si>
  <si>
    <t>38346 Helmstedt</t>
  </si>
  <si>
    <t>Handwekskammer</t>
  </si>
  <si>
    <t>Becker</t>
  </si>
  <si>
    <t>Andreas Becker</t>
  </si>
  <si>
    <t>Andreas.Becker@hwk-bls.de</t>
  </si>
  <si>
    <t>Friedensstraße 6</t>
  </si>
  <si>
    <t>Handwerkskammer</t>
  </si>
  <si>
    <t>Hansen</t>
  </si>
  <si>
    <t>Abteilungsleiterin Nachwuchswerbung und Ausbildungsberatung</t>
  </si>
  <si>
    <t>hansen@hwk-bls.de</t>
  </si>
  <si>
    <t>Burgplatz 2 + 2a</t>
  </si>
  <si>
    <t>38100 Braunschweig</t>
  </si>
  <si>
    <t xml:space="preserve">Tel. 0531 1201-210
Fax 0531 1201-207
</t>
  </si>
  <si>
    <t>Bade</t>
  </si>
  <si>
    <t>Detlef Bade</t>
  </si>
  <si>
    <t>bsm.detlef.bade@t-online.de</t>
  </si>
  <si>
    <t>Bürgermeister Samtgemeide Hankensbüttel</t>
  </si>
  <si>
    <t>Evers</t>
  </si>
  <si>
    <t>Henning Evers</t>
  </si>
  <si>
    <t>Henning.Evers@sg-hankensbuettel.de</t>
  </si>
  <si>
    <t>Goethestraße 2</t>
  </si>
  <si>
    <t>29386 Hankensbüttel</t>
  </si>
  <si>
    <t>Telefon: 05832 83-10
Telefax: 05832 83-5510</t>
  </si>
  <si>
    <t>Samtgemeinde Hankensbüttel</t>
  </si>
  <si>
    <t>Evangelisch-lutherische Landeskirche Hannovers</t>
  </si>
  <si>
    <t>Schilling</t>
  </si>
  <si>
    <t>Daniela Schilling</t>
  </si>
  <si>
    <t>Daniela.Schilling@evlka.de</t>
  </si>
  <si>
    <t>Maybachstr. 6</t>
  </si>
  <si>
    <t>Fußballtrainer-Kontakt über Frau Henke</t>
  </si>
  <si>
    <t>Milano</t>
  </si>
  <si>
    <t>gianni.milano@gmx.de</t>
  </si>
  <si>
    <t>Pache</t>
  </si>
  <si>
    <t>pache@suedheide-gifhorn.de</t>
  </si>
  <si>
    <t>Marktplatz 1</t>
  </si>
  <si>
    <t xml:space="preserve">Telefon: 05371 937-880
Fax: 05371 937-8811
 </t>
  </si>
  <si>
    <t>AA, Arbeitgeberservice</t>
  </si>
  <si>
    <t>Marzia, Anja</t>
  </si>
  <si>
    <t>05371 806 143</t>
  </si>
  <si>
    <t>Anja.Marzia@arbeitsagentur.de</t>
  </si>
  <si>
    <t>Agentur für Arbeit, Berufsberater, U 25</t>
  </si>
  <si>
    <t>Marbach, Annekatrin</t>
  </si>
  <si>
    <t>015371 806-123</t>
  </si>
  <si>
    <t>annekatrin.marbach@arbeitsagentur.de</t>
  </si>
  <si>
    <t>Akademie, JC</t>
  </si>
  <si>
    <t>Attia, Jasmin</t>
  </si>
  <si>
    <t>05351/522888</t>
  </si>
  <si>
    <t>Jasmin.Attia@jobcenter-ge.de</t>
  </si>
  <si>
    <t>Arbeitsvermittlung Flüchtlinge ohne dauerhaften Aufenthalt</t>
  </si>
  <si>
    <t>Fischer, Kai</t>
  </si>
  <si>
    <t>0228 713-1313</t>
  </si>
  <si>
    <t>Gifhorn.122-Vermittlung@arbeitsagentur.de Kai.Fischer@arbeitsagentur.de</t>
  </si>
  <si>
    <t>AZF3, Wolfsburg</t>
  </si>
  <si>
    <t>Glajc, Iwona</t>
  </si>
  <si>
    <t>iwona.glajc@aul-nds.de</t>
  </si>
  <si>
    <t>BBS I, Abt. Berufseinstieg</t>
  </si>
  <si>
    <t>Hucklenbroich, Bärbel</t>
  </si>
  <si>
    <t>05371 943610</t>
  </si>
  <si>
    <t>B.Hucklenbroich@bbs1-gifhorn.de</t>
  </si>
  <si>
    <t>Driemel, Beate</t>
  </si>
  <si>
    <t>05371/946528</t>
  </si>
  <si>
    <t>Beate.Driemel@bbs2-gifhorn.de</t>
  </si>
  <si>
    <t>BCA Helmstedt, Chancengleichheit</t>
  </si>
  <si>
    <t>Dahm, Diana</t>
  </si>
  <si>
    <t>05351/522305</t>
  </si>
  <si>
    <t>Helmstedt.BCA@arbeitsagentur.de</t>
  </si>
  <si>
    <t>Bildungswerk Niedersächsische Wirstchaft BNW</t>
  </si>
  <si>
    <t xml:space="preserve">Kittner, Heike </t>
  </si>
  <si>
    <t>0511 96167-0</t>
  </si>
  <si>
    <t>Heike.Kittner@bnw.de</t>
  </si>
  <si>
    <t>Caritasverband Gifhorn e.V., Jugendmigrationsdienst</t>
  </si>
  <si>
    <t>Sternol, Waldemar</t>
  </si>
  <si>
    <t>05371/9451-142</t>
  </si>
  <si>
    <t>Sternol@caritas-gifhorn.de</t>
  </si>
  <si>
    <t>Caritasverband Gifhorn, Migrationsberatung und Arbeitsmarktintegration</t>
  </si>
  <si>
    <t>Seifert, Angela</t>
  </si>
  <si>
    <t>05371/9451-141</t>
  </si>
  <si>
    <t>seifert@caritas-gifhorn.de</t>
  </si>
  <si>
    <t>Kolbe, Henriette; Micknass, Frank</t>
  </si>
  <si>
    <t>05371 936 204</t>
  </si>
  <si>
    <t>henriette.kolbe@daa.de</t>
  </si>
  <si>
    <t>Dachstiftung Diakonie, Cafe Aller, Beratung, Ehrenamt</t>
  </si>
  <si>
    <t>Zemke, Tobias</t>
  </si>
  <si>
    <t>05371/721430</t>
  </si>
  <si>
    <t>t.zemke@diakonie-dwb.de</t>
  </si>
  <si>
    <t>Diakonisches Werk Wittingen, Flüchtlingssozialarbeit</t>
  </si>
  <si>
    <t>Banse, Imke</t>
  </si>
  <si>
    <t>0160 990 776 24</t>
  </si>
  <si>
    <t>Flüchtlingssozialarbeit.DW.Wittingen@evlka.de</t>
  </si>
  <si>
    <t>Flüchtlingshilfeverein SG Meinersen</t>
  </si>
  <si>
    <t>Reck-Neumann, Ellen</t>
  </si>
  <si>
    <t>ennenreck-neumann@t-online.de</t>
  </si>
  <si>
    <t>Freiwillingenzentrum der Dachstiftung Diakonie in Wittingen</t>
  </si>
  <si>
    <t>Von Magnis, Marianka</t>
  </si>
  <si>
    <t>0151 46686975</t>
  </si>
  <si>
    <t>Helferkreis Calberlah</t>
  </si>
  <si>
    <t>Winter, Elisabeth</t>
  </si>
  <si>
    <t>winter.emb@gmail.com</t>
  </si>
  <si>
    <t>Helferkreis Isenbüttel</t>
  </si>
  <si>
    <t>Rautenbach, Klaus</t>
  </si>
  <si>
    <t>05374/6315; 0151/17315150</t>
  </si>
  <si>
    <t>Krautenbach@t-online.de</t>
  </si>
  <si>
    <t>HWK BS-LG-STD, Projekt Willkommenslotsin</t>
  </si>
  <si>
    <t>Teller, Claudia</t>
  </si>
  <si>
    <t>0531 1201-503</t>
  </si>
  <si>
    <t>teller@hwk-bls.de</t>
  </si>
  <si>
    <t>IHK LG-WOB</t>
  </si>
  <si>
    <t>Hewner, Christiane</t>
  </si>
  <si>
    <t>04131 742-161</t>
  </si>
  <si>
    <t>christiane.hewner@ihklw.de</t>
  </si>
  <si>
    <t xml:space="preserve">IHK Lüneburg, Berater für Berufsorientierung, Ausbildungsbotschafter </t>
  </si>
  <si>
    <t>Uhl, Nele</t>
  </si>
  <si>
    <t>04131 742-164</t>
  </si>
  <si>
    <t>Nele.Uhl@ihklw.de</t>
  </si>
  <si>
    <t>Integrationsmanagement Helios</t>
  </si>
  <si>
    <t>Hegemann, Silke</t>
  </si>
  <si>
    <t>05371/82-0</t>
  </si>
  <si>
    <t>Silke.Hegemann@helios-gesundheit.de</t>
  </si>
  <si>
    <t>Integrationswerkstatt Nordkreis, AGH</t>
  </si>
  <si>
    <t>Höffeler, Heide; Schüller Uschi</t>
  </si>
  <si>
    <t>05834 98983-0</t>
  </si>
  <si>
    <t>Heide.hoeffeler.akademie@butting.de; Ursula.schueller.akademie@butting.de</t>
  </si>
  <si>
    <t>IQ-Netzwerk,Jobcenter WOB (zuständig auch für Gifhorn)</t>
  </si>
  <si>
    <t>Lubanska, Iwona
Abramchenko, Olga</t>
  </si>
  <si>
    <t xml:space="preserve">05361/ 4649-146 05361/ 4649-255 </t>
  </si>
  <si>
    <t>Jobcenter-wolfsburg.anerkennungsberatung@jobcenter-ge.de; Olga.Abramchenko@jobcenter-ge.de</t>
  </si>
  <si>
    <t>Jobcenter GF, Teamleitung U 25, Erfahrung Arbeitsvermittlung</t>
  </si>
  <si>
    <t xml:space="preserve">Klinge, Silke </t>
  </si>
  <si>
    <t>05371594-582</t>
  </si>
  <si>
    <t>Silke.Klinge@Jobcenter-ge.de</t>
  </si>
  <si>
    <t>Jugendwekstatt Kirchenkreis Gifhorn</t>
  </si>
  <si>
    <t>Schilling, Daniela</t>
  </si>
  <si>
    <t>05371 9494-32</t>
  </si>
  <si>
    <t>daniela.schilling@evlka.de</t>
  </si>
  <si>
    <t>Kirchenkreis Wittingen-Wolfsburg</t>
  </si>
  <si>
    <t>Dallmann – Katsyv, Natalie</t>
  </si>
  <si>
    <t>05361-8933380</t>
  </si>
  <si>
    <t>fluechtlingssozialarbeit.ehra@evlka.de</t>
  </si>
  <si>
    <t>Krankenpflegeschule Helios, Gifhorn</t>
  </si>
  <si>
    <t>05371-87 1280</t>
  </si>
  <si>
    <t>hps@helios-gesundheit.de</t>
  </si>
  <si>
    <t>KVHS, Sprachkurse</t>
  </si>
  <si>
    <t>Neubauer, Inga; Majchrowska, Mirella</t>
  </si>
  <si>
    <t>i.neubauer@kvhs-gifhorn.de; m.majchrowska@kvhs-gifhorn.de</t>
  </si>
  <si>
    <t>Landkreis Gifhorn Abt. Ausländerangelegenheiten</t>
  </si>
  <si>
    <t>Neumann, Volker</t>
  </si>
  <si>
    <t>05371/82-445</t>
  </si>
  <si>
    <t>Volker.Neumann@gifhorn.de</t>
  </si>
  <si>
    <t>OKS-Pflegefachschule</t>
  </si>
  <si>
    <t>Fohner</t>
  </si>
  <si>
    <t>05371 17192</t>
  </si>
  <si>
    <t>l.fohner@oks.de</t>
  </si>
  <si>
    <t>Pflegedienst Bettina Harms</t>
  </si>
  <si>
    <t>Frau Tews-Harms</t>
  </si>
  <si>
    <t>Molkereistr. 14, 29386 Hankensbüttel</t>
  </si>
  <si>
    <t>05832-979197</t>
  </si>
  <si>
    <t>bettina-harms@harms-pflege.de</t>
  </si>
  <si>
    <t>RVA, Geschäftsführerin Wolfsburg Stellv. Geschäftsführung Ausbildungsmanagement RVA</t>
  </si>
  <si>
    <t>Panse, Kristin
Frank Mattner
Doris Peesel</t>
  </si>
  <si>
    <t>05361 890618-24; 05361890618-34</t>
  </si>
  <si>
    <t>Kristin.panse@rva-wolfsburg.de; frank.mattner@rva-wolfsburg.de; doris.peesel@rva-wolfsburg.de</t>
  </si>
  <si>
    <t xml:space="preserve">Samtgemeinde Meinerse Team 50.3 (Soziales)- Koordinatorin Integrationsbüro
</t>
  </si>
  <si>
    <t>Ute Morf</t>
  </si>
  <si>
    <t>05372 89-515; 05372 89-80</t>
  </si>
  <si>
    <t>ute.morf@sg-meinersen.de</t>
  </si>
  <si>
    <t>SG Papenteich, Flüchtlingshilfeverein</t>
  </si>
  <si>
    <t>Stindl, Wolfgang</t>
  </si>
  <si>
    <t>01525-6228643</t>
  </si>
  <si>
    <t>w.stindl@t-online.de</t>
  </si>
  <si>
    <t xml:space="preserve">Stadt Gifhorn, Koordination Flüchtlinge, Leitung Gifhorner Integrationsprojekt
</t>
  </si>
  <si>
    <t>Busch, Tim
Dohmes, Nina</t>
  </si>
  <si>
    <t xml:space="preserve">05371 6277559 und 05371 6277559 </t>
  </si>
  <si>
    <t>nina.dohmes@stadt-gifhorn.de</t>
  </si>
  <si>
    <t>Teamleitung Berufsberatung, U 25</t>
  </si>
  <si>
    <t>Standop, Heike</t>
  </si>
  <si>
    <t>015371 806 151</t>
  </si>
  <si>
    <t>Heike.Standop@arbeitsagentur.de</t>
  </si>
  <si>
    <t>Willkommenslotsin Landwirtschaftskammer</t>
  </si>
  <si>
    <t>Schrader-Mazarguil, Agnes</t>
  </si>
  <si>
    <t>05551-6004-124; Mobil: 0173 57 48 807</t>
  </si>
  <si>
    <t>agnes.schrader-mazarguil@lwk-niedersachsen.de</t>
  </si>
  <si>
    <t>Winkeler Str. 1
38518 Gifhorn</t>
  </si>
  <si>
    <t>am Steinweg 4
38518 Gifhorn</t>
  </si>
  <si>
    <t>Burgallee 6
38446 Wolfsburg</t>
  </si>
  <si>
    <t>Alter Postweg 21
38518 Gifhorn</t>
  </si>
  <si>
    <t>I. Koppelweg 50
28518 Gifhorn</t>
  </si>
  <si>
    <t>Magdeburgertor 18
38350 Helmstedt</t>
  </si>
  <si>
    <t>Eyßelheideweg 12
38518 Gifhorn</t>
  </si>
  <si>
    <t>Kirchweg 7
38518 Gifhorn</t>
  </si>
  <si>
    <t>Lange Str. 3
38114 Braunschweig</t>
  </si>
  <si>
    <t>Cardenapn 5
38518 Gifhorn</t>
  </si>
  <si>
    <t>Junkerstraße 22
29378 Wittingen</t>
  </si>
  <si>
    <t>Lange Straße 18
29378 Wittingen</t>
  </si>
  <si>
    <t>Schulstraße 4
38550 Isenbüttel</t>
  </si>
  <si>
    <t>Hamburgerstraße 234 38114 Braunschweig</t>
  </si>
  <si>
    <t>Am Sande 1
21335 Lüneburg</t>
  </si>
  <si>
    <t>Campus 6
38518 Gifhorn</t>
  </si>
  <si>
    <t>Burgstraße 5
29379 Wittingen-Knesebeck</t>
  </si>
  <si>
    <t>Porschestr. 2
38440 Wolfsburg</t>
  </si>
  <si>
    <t>Ribbesbüttelerweg 2
38518 Gifhorn</t>
  </si>
  <si>
    <t>Maybachstr. 6
38518 Gifhorn</t>
  </si>
  <si>
    <t>An der Christuskirche 7 38440 Wolfsburg</t>
  </si>
  <si>
    <t>Schlossplatz 1
38518 Gifhorn</t>
  </si>
  <si>
    <t>Braunschweiger Str. 138
38518 Gifhorn</t>
  </si>
  <si>
    <t>Seilerstraße 3
38440 Wolfsburg</t>
  </si>
  <si>
    <t>Hauptstraße 1
38536 Meinersen</t>
  </si>
  <si>
    <t>Königsbergring 32
38527 Meine</t>
  </si>
  <si>
    <t>Marktplatz 1
38518 Gifhorn</t>
  </si>
  <si>
    <t>Wallstr. 44
37154 Northeim</t>
  </si>
  <si>
    <t>Marianka.vonmagnis@kaestorf-jugendhilfe.de freiwilligententrum@dachstiftung-diakonie.de</t>
  </si>
  <si>
    <t>DAA
Deutsche Angestellten Akademie</t>
  </si>
  <si>
    <t xml:space="preserve">Unternehmen
</t>
  </si>
  <si>
    <t xml:space="preserve">vollständige Anschrift
</t>
  </si>
  <si>
    <t xml:space="preserve">offizielle Kontaktdaten
</t>
  </si>
  <si>
    <t xml:space="preserve">Telefon </t>
  </si>
  <si>
    <t xml:space="preserve">Ausbildungsberufe
</t>
  </si>
  <si>
    <t xml:space="preserve">Kontaktperson/
</t>
  </si>
  <si>
    <t xml:space="preserve">Kontaktperson 
Email
</t>
  </si>
  <si>
    <t xml:space="preserve">Kontaktperson 
Telefon
</t>
  </si>
  <si>
    <t>Datenschutzrechtliche Einverständniserklärung</t>
  </si>
  <si>
    <t>Aktion Fischotterschutz e.V.</t>
  </si>
  <si>
    <t>Sudendorfalle 1
29386 Hankensbüttel</t>
  </si>
  <si>
    <t xml:space="preserve">AFS@OTTERZENTRUM.de
</t>
  </si>
  <si>
    <t>05832 98080</t>
  </si>
  <si>
    <t>Tierpfleger - Fachrichtung Zoo m/w/d</t>
  </si>
  <si>
    <t>Daniela Lahn</t>
  </si>
  <si>
    <t>d.lahn@otterzentrum.de
E.Baumgaertner@otterzentrum.de</t>
  </si>
  <si>
    <t>05832/ 98 08 23</t>
  </si>
  <si>
    <t>ja</t>
  </si>
  <si>
    <t>auto reparatur Uwe Peschel GmbH</t>
  </si>
  <si>
    <t>Zum Kluxfeld 2
29386 Hankensbüttel - OT Emmen</t>
  </si>
  <si>
    <t>info@peschel-kfz.de</t>
  </si>
  <si>
    <t>05832 9343</t>
  </si>
  <si>
    <t>Kraftfahrzeugmechatroniker Fachrichtung Personenkraftwagen m/w/d</t>
  </si>
  <si>
    <t>Frau Peschel</t>
  </si>
  <si>
    <t>Autohaus Pietrzyk GmbH &amp; Co. KG</t>
  </si>
  <si>
    <t>Emmer Dorfstr. 29
29386 Hankensbüttel</t>
  </si>
  <si>
    <t>05832 979006</t>
  </si>
  <si>
    <t xml:space="preserve">Kraftfahrzeugmechatroniker Fachrichtung Personenkraftwagen m/w/d
</t>
  </si>
  <si>
    <t>Jan Pietrzyk</t>
  </si>
  <si>
    <t>info@pietrzyk.de</t>
  </si>
  <si>
    <t>05832 979006
privat 
05832 3995998</t>
  </si>
  <si>
    <t>Axel Hawellek Bad &amp; Heizung</t>
  </si>
  <si>
    <t>Schmiedestraße 8
29386 Hankensbüttel</t>
  </si>
  <si>
    <t>info@axel-hawellek.de</t>
  </si>
  <si>
    <t>05832-979210</t>
  </si>
  <si>
    <t>ANLAGENMECHANIKER (M/W/D) FÜR SANITÄR-, HEIZUNGS- UND KLIMATECHNIK</t>
  </si>
  <si>
    <t>Angelika Hawellek</t>
  </si>
  <si>
    <t xml:space="preserve">Bäckerei Cafe Schmidt  </t>
  </si>
  <si>
    <t>Celler Straße 4
29386 Hankensbüttel</t>
  </si>
  <si>
    <t>cafe.schmidt.hkb@t-online.de</t>
  </si>
  <si>
    <t>05832 1791</t>
  </si>
  <si>
    <t>Bäcker m/w/d 
Bäckereifachverkäufer m/w/d</t>
  </si>
  <si>
    <t>Frank Schmidt</t>
  </si>
  <si>
    <t>Bartels Grabmale</t>
  </si>
  <si>
    <t>Friedhofsweg 5
29386 Hankensbüttel</t>
  </si>
  <si>
    <t>05832 1796</t>
  </si>
  <si>
    <t>Steinmetz m/w/d</t>
  </si>
  <si>
    <t>Dieter Bartels</t>
  </si>
  <si>
    <t>fam-bartels@t-online.de</t>
  </si>
  <si>
    <t>Bettina Harms GmbH</t>
  </si>
  <si>
    <t xml:space="preserve">info@harms-pflege.de       </t>
  </si>
  <si>
    <t>05832 4579 300</t>
  </si>
  <si>
    <t>Pflegefachmann
Pflegefachfrau</t>
  </si>
  <si>
    <t>Bischof Reisen GmbH</t>
  </si>
  <si>
    <t>Wittinger Straße 31-33
29392 Wesendorf</t>
  </si>
  <si>
    <t> 05376 977610</t>
  </si>
  <si>
    <t xml:space="preserve">Kraftfahrzeugmechatroniker Fachrichtung Nutzfahrzeuge m/w/d
</t>
  </si>
  <si>
    <t>t.schreinecke@bischof-reisen.de</t>
  </si>
  <si>
    <t>05376 977610
Fallersleben 
05362 63222
05376 - 97 76 17</t>
  </si>
  <si>
    <t>Buhr GbR</t>
  </si>
  <si>
    <t>Emmer Dorfstr. 44
29386 Hankensbüttel</t>
  </si>
  <si>
    <t>kontakt@buhr-emmen.com</t>
  </si>
  <si>
    <t xml:space="preserve">05832 1366
</t>
  </si>
  <si>
    <t>Landwirt m/w/d</t>
  </si>
  <si>
    <t>Henning Buhr</t>
  </si>
  <si>
    <t>Henning@buhr-emmen.com</t>
  </si>
  <si>
    <t>05832 1366
01729536574</t>
  </si>
  <si>
    <t>Die Planschmiede 2KS GmbH</t>
  </si>
  <si>
    <t>Alte Molkerei 4,
29386 Hankensbüttel</t>
  </si>
  <si>
    <t xml:space="preserve">info@dieplanschmiede.com
</t>
  </si>
  <si>
    <t>05832 - 977880</t>
  </si>
  <si>
    <t>Michael Köllner
Tabea Flohr</t>
  </si>
  <si>
    <t>Dirk Schwarzburg Kachelofenbau</t>
  </si>
  <si>
    <t>Mühlenstr. 6 + 13
29386 Hankensbüttel</t>
  </si>
  <si>
    <t>info@kamine-schwarzburg.de</t>
  </si>
  <si>
    <t>05832-1781</t>
  </si>
  <si>
    <t>Ofen- und Luftheizungsbauer m/w/d</t>
  </si>
  <si>
    <t>Dirk Schwarzburg</t>
  </si>
  <si>
    <t>DRK Kindergarten -Kita Hankensbüttel 1</t>
  </si>
  <si>
    <t>Im Fillergrund 8
29386 Hankensbüttel</t>
  </si>
  <si>
    <t>Kita-Hankensbuettel@drk-gifhorn.de</t>
  </si>
  <si>
    <t>05832-1402</t>
  </si>
  <si>
    <t>Kindergärtner m/w/d
Sozialpädagoge m/w/d</t>
  </si>
  <si>
    <t>Max Jeep</t>
  </si>
  <si>
    <t>DRK Kindergarten Kita Hankensbüttel 2</t>
  </si>
  <si>
    <t>Mühlenstr. 1
29386 Hankensbüttel</t>
  </si>
  <si>
    <t>www.kita-hankensbuettel.de</t>
  </si>
  <si>
    <t xml:space="preserve">Edeka Center Nowak
</t>
  </si>
  <si>
    <t>Handwerkerring 5  
29386 Hankensbüttel</t>
  </si>
  <si>
    <t>ECENTER.NOWAK.HANKENSBUETTEL@MINDEN.EDEKA.DE</t>
  </si>
  <si>
    <t>0495832-97760</t>
  </si>
  <si>
    <t xml:space="preserve">Fleischer Fachrichtung Verkauf m/w/d
Frischespezialist m/w/d
Kaufmann im Einzelhandel m/w/d
Verkäufer m/w/d
Fachverkäufer im Lebensmittelhandwerk - Fachrichtung Brot/ Backwaren m/w/d
Verkäufer Frische m/w/d
Fachverkäufer im Lebensmittelhandwerk - Fachrichtung Fleischerei m/w/d
Handelsfachwirt integriert m/w/d
BWL-Food Management m/w/d
BWL-Handel (Schwerpunkt: Mark) m/w/d
</t>
  </si>
  <si>
    <t>Erich Scheerer GmbH
Holz- und Imprägnierwerk</t>
  </si>
  <si>
    <t>Behrener Dorfstraße 2
29365 Sprakensehl</t>
  </si>
  <si>
    <t xml:space="preserve"> info@scheerer.de</t>
  </si>
  <si>
    <t xml:space="preserve"> 05837 97970</t>
  </si>
  <si>
    <t>Holzbearbeitungsmechaniker m/w/d</t>
  </si>
  <si>
    <t>Martin Düvel
Reinhard Frischke</t>
  </si>
  <si>
    <t>05837-9797-55
05837-9797-11
05837 9797-62</t>
  </si>
  <si>
    <t xml:space="preserve">Friseurteam Wegmeyer
</t>
  </si>
  <si>
    <t>Hindenburgstr. 8
29386 Hankensbüttel</t>
  </si>
  <si>
    <t>05832 979097</t>
  </si>
  <si>
    <t>Friseur m/w/d</t>
  </si>
  <si>
    <t>Gärtnerei Unruh</t>
  </si>
  <si>
    <t>Wittinger Str. 8
29386 Hankensbüttel</t>
  </si>
  <si>
    <t>info@gaertnerei-unruh.de</t>
  </si>
  <si>
    <t>05832 1729</t>
  </si>
  <si>
    <t xml:space="preserve">Florist m/w/d
</t>
  </si>
  <si>
    <t>hankensbütteler kunststoffverarbeitung GmbH &amp; Co. KG</t>
  </si>
  <si>
    <t>Oerreler Str. 8
29386 Hankensbüttel</t>
  </si>
  <si>
    <t xml:space="preserve">ausbildung@hk-automotive.de
</t>
  </si>
  <si>
    <t>05832 960 0</t>
  </si>
  <si>
    <t xml:space="preserve">Fachkraft für Lagerlogistik m/w/d
Fachlagerist m/w/d
Industriekaufleute m/w/d
Verfahrensmechaniker m/w/d
Fachrichtung: Kunststoff- und Kautschuktechnik
Maschinen- und Anlagenführer m/m/w/d
Industriemechaniker m/w/d
Werkzeugmechaniker m/w/d
</t>
  </si>
  <si>
    <t xml:space="preserve">Grit Schneider
Katja Herz
</t>
  </si>
  <si>
    <t>g.schneider@hk-automotive.de
k.herz@hk-automotive.de</t>
  </si>
  <si>
    <t>05832 960 83
05832 960 48</t>
  </si>
  <si>
    <t>Ihr Pflegedienst Kroll</t>
  </si>
  <si>
    <t>Hindenburgstr. 16
29386 Hankensbüttel</t>
  </si>
  <si>
    <t xml:space="preserve">info@bplk.de
</t>
  </si>
  <si>
    <t>05832 970280</t>
  </si>
  <si>
    <t>Jakob Reihl GmbH &amp; Co. KG</t>
  </si>
  <si>
    <t>Auf dem Berge 7              29386 Obernholz</t>
  </si>
  <si>
    <t>reihl@reihl-bau.de</t>
  </si>
  <si>
    <t>05382 98010</t>
  </si>
  <si>
    <t>Maurer m/w/d
Hochbaufacharbeiter m/w/d</t>
  </si>
  <si>
    <t>Thomas Reihl
Niklas Reihl
Thomas Reihl</t>
  </si>
  <si>
    <t>thomas@reihl-bau.de
niklasreihl97@web.de</t>
  </si>
  <si>
    <t>Martens &amp; Pesel Steuerberatungsgesellschaft</t>
  </si>
  <si>
    <t>OT Wentorf 2
29386 Obernholz</t>
  </si>
  <si>
    <t>info@martens-pesel.de</t>
  </si>
  <si>
    <t>05832 979240</t>
  </si>
  <si>
    <t xml:space="preserve">Steuerfachangestellte m/w/d
Duales Studium Bachelor of Arts mit Vertiefung in Steuern u. Prüfungswesen m/w/d
</t>
  </si>
  <si>
    <t>Heike Thielen</t>
  </si>
  <si>
    <t>heike.thielen@martens-pesel.de</t>
  </si>
  <si>
    <t>05832 97924250</t>
  </si>
  <si>
    <t>möbelmeyer GmbH</t>
  </si>
  <si>
    <t>Amtsweg 3-5
29386 Hankensbüttel</t>
  </si>
  <si>
    <t> 05832 1730</t>
  </si>
  <si>
    <t>Kaufmann für Büromanagement m/w/d
Kaufmann im Einzelhandel m/w/d
Fachkraft für Möbel-, Küchen- und Umzugsservice m/w/d</t>
  </si>
  <si>
    <t>David Bertram
Arnd Meyer</t>
  </si>
  <si>
    <t>david@moebelmeyer.com
jun@moebelmeyer.com</t>
  </si>
  <si>
    <t>05832 1730</t>
  </si>
  <si>
    <t>Goethestraße 2 
29386 Hankensbüttel</t>
  </si>
  <si>
    <t xml:space="preserve">info@sg-hankensbüttel.de </t>
  </si>
  <si>
    <t>05832/83-0</t>
  </si>
  <si>
    <t>Verwaltungsfachangestellte m/w/d                                                                           Fachangestellter für Bäderbetriebe m/w/d</t>
  </si>
  <si>
    <t>imke.kolb@sg-hankensbuettel.de;                                                            jessica.hoffmann@sg-hankensbuettel.de
personal@sg-hankensbuettel.de</t>
  </si>
  <si>
    <t>Schmidt Landmaschinen GmbH &amp; Co. KG</t>
  </si>
  <si>
    <t xml:space="preserve">Schulstr. 2
29386 Obernholz-Steimke
</t>
  </si>
  <si>
    <t>info@schmidt-landmaschine.de</t>
  </si>
  <si>
    <t>05832 1759</t>
  </si>
  <si>
    <t>Mechatroniker für Land- und Baumaschinen  m/w/d</t>
  </si>
  <si>
    <t>ha.schmidt@schmidt-landmaschinen.de</t>
  </si>
  <si>
    <t>Sehenswert H&amp;T GmbH</t>
  </si>
  <si>
    <t>michael.hornig@sehenswert-ht.de
iris.taebel@sehenswert-ht.de</t>
  </si>
  <si>
    <t>05832 7100</t>
  </si>
  <si>
    <t>Augenoptiker m/w/d</t>
  </si>
  <si>
    <t>Michael Hornig
Iris Taebel</t>
  </si>
  <si>
    <t xml:space="preserve"> 05832 7100</t>
  </si>
  <si>
    <t>Sparkasse Celle-Gifhorn-Wolfsburg</t>
  </si>
  <si>
    <t>Bahnhofstr. 2
29386 Hankensbüttel</t>
  </si>
  <si>
    <t xml:space="preserve"> 05371 81499999</t>
  </si>
  <si>
    <t>The Lorenz Bahlsen Snack-World GmbH &amp; Co KG Germany</t>
  </si>
  <si>
    <t>An den Fischteichen 5
29386 Hankensbüttel</t>
  </si>
  <si>
    <t>05832 81 0</t>
  </si>
  <si>
    <t>Elektroniker für Automatisierungstechnik m/w/d
Mechatroniker m/w/d
Industriemechaniker m/w/d
Fachlagerist m/w/d
Fachkraft für Lagerlogistik m/w/d
Maschinen- und Anlagenführer m/w/d
Fachkraft für Lebensmitteltechnik m/w/d
Industriekaufleute m/w/d</t>
  </si>
  <si>
    <t>Tischlerei Thomas Heuer</t>
  </si>
  <si>
    <t>heuer.tischlerei@t-online.de</t>
  </si>
  <si>
    <t>05832 / 453</t>
  </si>
  <si>
    <t>Tischler m/w</t>
  </si>
  <si>
    <t>Silke Heuer         
Thomas Heuer</t>
  </si>
  <si>
    <t>silke.heuer@tischlerei-thomas-heuer.de</t>
  </si>
  <si>
    <t>Volksbank eG Südheide-Isenhagener Land - Altmark</t>
  </si>
  <si>
    <t>Hindenburgstr. 10
29386 Hankensbüttel</t>
  </si>
  <si>
    <t xml:space="preserve"> 05832 98050</t>
  </si>
  <si>
    <t xml:space="preserve">Bankkaufmann m/w/d
</t>
  </si>
  <si>
    <t xml:space="preserve">VR PLUS Altmark-Wendland eG </t>
  </si>
  <si>
    <t>Celler Str. 19
29386 Hankensbüttel</t>
  </si>
  <si>
    <t>05832 98060</t>
  </si>
  <si>
    <t>Kaufmann im Einzelhandel m/w/d
Land- und Baumaschinenmechatroniker m/w/d</t>
  </si>
  <si>
    <t>Kirsten.Wesselow@vr-plus.de</t>
  </si>
  <si>
    <t>05841 970 1181</t>
  </si>
  <si>
    <t xml:space="preserve">Zimmerei &amp; Holzbau Christian Kaiser GmbH &amp; Co. KG </t>
  </si>
  <si>
    <t xml:space="preserve">info@das-kaiserhaus.de          </t>
  </si>
  <si>
    <t>05832 6632</t>
  </si>
  <si>
    <t>Zusage Teilnehmer</t>
  </si>
  <si>
    <t>Mühlenstr. 11
29386 Hankensbüttel</t>
  </si>
  <si>
    <t>schrader.praxis@gmx.de</t>
  </si>
  <si>
    <t>05832 312</t>
  </si>
  <si>
    <t>Malermeister Peter Schulze</t>
  </si>
  <si>
    <t>Uelzener Str. 17
29386 Hankensbüttel</t>
  </si>
  <si>
    <t>maler.schulze@t-online.de</t>
  </si>
  <si>
    <t>05832/1783</t>
  </si>
  <si>
    <t>05832 6080</t>
  </si>
  <si>
    <t xml:space="preserve">Karstens-GmbH
Dachdeckerei &amp; Zimmerei
</t>
  </si>
  <si>
    <t>Dachdecker</t>
  </si>
  <si>
    <t>Hauptstrasse 13
29365 Sprakensehl</t>
  </si>
  <si>
    <t>05837 – 14 08 80</t>
  </si>
  <si>
    <t>Hindenburgstr. 4
29386 Hankensbüttel</t>
  </si>
  <si>
    <t>05832 9330</t>
  </si>
  <si>
    <t>Karstens Ralph GmbH</t>
  </si>
  <si>
    <t>Emmer Dorfstr. 51
29386 Hankensbüttel</t>
  </si>
  <si>
    <t>05832 979004</t>
  </si>
  <si>
    <t>Tischlerei Weiss</t>
  </si>
  <si>
    <t>Denkmalweg 3
29386 Obernholz</t>
  </si>
  <si>
    <t>info@tischlerei-weiss.net</t>
  </si>
  <si>
    <t>05832 9702434</t>
  </si>
  <si>
    <t>Gotschis Meisterwerkstatt</t>
  </si>
  <si>
    <t>Celler Str. 30
29386 Hankensbüttel</t>
  </si>
  <si>
    <t>werkstatt@gotschis.de</t>
  </si>
  <si>
    <t>05832 9790338</t>
  </si>
  <si>
    <t>Andreas Weiss Steuerberater</t>
  </si>
  <si>
    <t>Wittinger Straße 26        29386 Hankensbüttel</t>
  </si>
  <si>
    <t>Andreas Weiss</t>
  </si>
  <si>
    <t>kanzlei@steuerberater-a-weiss.de</t>
  </si>
  <si>
    <t xml:space="preserve"> 05832 98040</t>
  </si>
  <si>
    <t xml:space="preserve">Skribo Buchhandlung Ullrich Inh. Elke Fricke </t>
  </si>
  <si>
    <t>Bahnhofstr. 4
29386 Hankensbüttel</t>
  </si>
  <si>
    <t>info@buecher-ullrich.de</t>
  </si>
  <si>
    <t>05832 1260</t>
  </si>
  <si>
    <t>Thomas.Klasing@TT-Motorraeder.de</t>
  </si>
  <si>
    <t>LVM Versicherungsagentur</t>
  </si>
  <si>
    <t>Hindenburgstr. 11 
29386 Hankensbüttel</t>
  </si>
  <si>
    <t>Jessica Lange</t>
  </si>
  <si>
    <t>05832  9326</t>
  </si>
  <si>
    <t>Getränkemarkt HKB</t>
  </si>
  <si>
    <t xml:space="preserve">Dr. Rainer Schrader </t>
  </si>
  <si>
    <t>info@Zahnarzt-Thielert.de</t>
  </si>
  <si>
    <t>info@karstens-gmbh.de</t>
  </si>
  <si>
    <t>Steuerfachangestellter (m/w) und/oder Steuerfachwirt (m/W)
Finanz- und Lohnbuchhalter (m/w) &amp; Steuerfachangestellter (m/w) und/oder Steuerfachwirt (m/w)
Ausbildung zum/zur Steuerfachangestellten</t>
  </si>
  <si>
    <t>Verkäufer
Kaufmann im Einzehandel</t>
  </si>
  <si>
    <t>geplante Teilnahme
"HZ" 2022</t>
  </si>
  <si>
    <t>Interresse an
Ausbilung</t>
  </si>
  <si>
    <t>Interresse an
Fachkräfte</t>
  </si>
  <si>
    <t>Interresse an
Hilfskräften</t>
  </si>
  <si>
    <t>Interresse an
Praktikanten</t>
  </si>
  <si>
    <t>Bewerbungen 
Ausbildung/ Studium</t>
  </si>
  <si>
    <t>Abschlüsse 
Ausbildung/ Studium</t>
  </si>
  <si>
    <t>Anfragen
Praktikum</t>
  </si>
  <si>
    <t>Abschlüsse
Praktikum</t>
  </si>
  <si>
    <t>Verbesserung der 
Außenwirkung/ Sichtbarkeit des Unternehmens</t>
  </si>
  <si>
    <t>Beteilung 
Arbeitskreis Interation</t>
  </si>
  <si>
    <t>keine Info</t>
  </si>
  <si>
    <t>Summe</t>
  </si>
  <si>
    <t>Teilnahme unter bestimmten Voraussetzungen, Rahmenbedingungen</t>
  </si>
  <si>
    <t>ja, evtl.</t>
  </si>
  <si>
    <t>nein</t>
  </si>
  <si>
    <t xml:space="preserve">Herr </t>
  </si>
  <si>
    <t>Heilmann</t>
  </si>
  <si>
    <t>modernlifeseminars</t>
  </si>
  <si>
    <t>Meyer</t>
  </si>
  <si>
    <t>Gabriele Meyer</t>
  </si>
  <si>
    <t>Dozentin
social Media Schulungen</t>
  </si>
  <si>
    <t>info@modernlifeseminars</t>
  </si>
  <si>
    <t>Seeweg 101</t>
  </si>
  <si>
    <t>28876 Oyten</t>
  </si>
  <si>
    <t>0162 101 99 26
www.modernlifeseminars.de</t>
  </si>
  <si>
    <t xml:space="preserve">Telefon: 04131 712-148
Telefax: 04131 712-213
</t>
  </si>
  <si>
    <t xml:space="preserve">05371 82 202
</t>
  </si>
  <si>
    <t xml:space="preserve">Tel.: 04131/87212-22
</t>
  </si>
  <si>
    <t xml:space="preserve">Tel.: 04131/87212-11
</t>
  </si>
  <si>
    <t xml:space="preserve">            
Tel:         +49 (0)531/1218-175
Fax:        +49 (0)531/1218-123   </t>
  </si>
  <si>
    <t xml:space="preserve">Tel. 05371 9494-0
Fax 05371 9494-32
 </t>
  </si>
  <si>
    <t xml:space="preserve">Tel.: 05371 / 594 582
Fax: 05371 / 594 421
</t>
  </si>
  <si>
    <t xml:space="preserve"> 05371 93774-0
 05371 93774-13
</t>
  </si>
  <si>
    <t xml:space="preserve">Tel:        05371 6367490 
Fax:        05371 6369917
</t>
  </si>
  <si>
    <t xml:space="preserve">Telefon: 	+49 (5371) 82-8977
Fax:	+49 (5371) 82-853
</t>
  </si>
  <si>
    <t>Tobias Heilmann</t>
  </si>
  <si>
    <t>Landrat</t>
  </si>
  <si>
    <t>info@schulz-ebsen.de</t>
  </si>
  <si>
    <t xml:space="preserve">Schulz &amp; Ebsen Dach- und Fassadenbau GmbH
Im Dorfe 8
29386 Dedelstorf/Lingwedel
Tel. 05838 7 11
</t>
  </si>
  <si>
    <t>Cohrs Zimmerei GmbH
Weddersehler Dorfstr. 17
29386 Dedelstorf</t>
  </si>
  <si>
    <t>info@hausbau-cohrs.de</t>
  </si>
  <si>
    <t xml:space="preserve"> 05832-6879</t>
  </si>
  <si>
    <t>05837 477</t>
  </si>
  <si>
    <t>058 329 795 213</t>
  </si>
  <si>
    <t xml:space="preserve">heidecafe Bokel </t>
  </si>
  <si>
    <t>hankensbuettel@sonderpreis-baumarkt.de</t>
  </si>
  <si>
    <t>keiine mailadresse???</t>
  </si>
  <si>
    <t>noch nicht angefragt</t>
  </si>
  <si>
    <t>j.lange@j-lange.lvm.de</t>
  </si>
  <si>
    <t>info@holab.de</t>
  </si>
  <si>
    <t>Carsten Kuttner 
Kälte- und Klimatechnik
Schmiedestraße 2
29386 Hankensbüttel
Telefon: 05832 970 27 22</t>
  </si>
  <si>
    <t>Absage</t>
  </si>
  <si>
    <t>noch offen</t>
  </si>
  <si>
    <t>Jakob Reihl 
GmbH &amp; Co. KG</t>
  </si>
  <si>
    <t>Auf dem Berge 7              
29386 Obernholz</t>
  </si>
  <si>
    <t>Emmer Dorfstraße 18   
29386 Hankensbüttel</t>
  </si>
  <si>
    <t xml:space="preserve">Bauernende 4                  
29386 Dedelstorf    </t>
  </si>
  <si>
    <t>05832 6632
05832 6632</t>
  </si>
  <si>
    <t>Dein Berufseinstieg – Frau und Beruf im Isenhagener Land</t>
  </si>
  <si>
    <t>Werbemittel</t>
  </si>
  <si>
    <t>Menge Größe</t>
  </si>
  <si>
    <t>Link</t>
  </si>
  <si>
    <t>Gemeinde Wittingen</t>
  </si>
  <si>
    <t>Herr Wichmann
05831 261 210</t>
  </si>
  <si>
    <t>n.wichmann@wittingen.eu</t>
  </si>
  <si>
    <t>Plakate hängen möglich
gebucht für 14 Tage</t>
  </si>
  <si>
    <t>Knesebeck</t>
  </si>
  <si>
    <t>05834 864</t>
  </si>
  <si>
    <t>Wesendorf</t>
  </si>
  <si>
    <t>Frau Schulze-Schreiber
05376 89939</t>
  </si>
  <si>
    <t>Plakatwände an Einfahrt Ort 4x
sonstiges plakatieren nicht erlaubt</t>
  </si>
  <si>
    <t>Bad Bodenteich</t>
  </si>
  <si>
    <t>05824 95540</t>
  </si>
  <si>
    <t xml:space="preserve">Imke Kolb                         05832/83-13     </t>
  </si>
  <si>
    <t>evtl. Sponsering der Gebühr</t>
  </si>
  <si>
    <t>Herr Betzinger</t>
  </si>
  <si>
    <t>0151 24259979</t>
  </si>
  <si>
    <t>ingo.betzinger@gmail.com</t>
  </si>
  <si>
    <t>hallo@dein-berufseinstieg.de    
kathrin.lange@dein-berufseinstieg.de</t>
  </si>
  <si>
    <t>nein 
Überschneidung Lichterwelten</t>
  </si>
  <si>
    <t>GOTSCHIS Meisterwerkstatt
Inh. Ewgenij Gotschijaew
Celler Str. 30
29386 Hankensbüttel
Fon 05832.9790338
Fax 05832.9791399
Ust.ID-Nr. DE317633968
E-Mail werkstatt@gotschis.de oder
Kontaktformular</t>
  </si>
  <si>
    <t>bilden nicht aus</t>
  </si>
  <si>
    <t xml:space="preserve">Ruhesitz Romantica
</t>
  </si>
  <si>
    <t>Steimker Straße 2
29386 Hankensbüttel</t>
  </si>
  <si>
    <t xml:space="preserve">Zaunteam Südheide-Altmark
</t>
  </si>
  <si>
    <t>Am Kapellenberg 4
29365 Spakensehl-Bokel</t>
  </si>
  <si>
    <t>Steffen Gutowski
Sarah Buhr</t>
  </si>
  <si>
    <t>steffen.gutowski@zaunteam.de
sarah.buhr@zaunteam.de</t>
  </si>
  <si>
    <t>Schwankhaus Elektro- und Informationstechnik GmbH</t>
  </si>
  <si>
    <t>info@ralph-karstens.de
ralph@ralph-karstens.de</t>
  </si>
  <si>
    <t>Meyer Bau- &amp; Möbeltischlerei GmbH &amp; Co KG</t>
  </si>
  <si>
    <t>Unter den Eichen 4
29365 Sprakensehl</t>
  </si>
  <si>
    <t>Nico Meyer</t>
  </si>
  <si>
    <t xml:space="preserve">05837 1408767 </t>
  </si>
  <si>
    <t xml:space="preserve">info@tischlerei-meyer-hw.de </t>
  </si>
  <si>
    <t>bildet zwar aus, will evtl. 2023 mitmachen</t>
  </si>
  <si>
    <t>Sonderpreis Baumarkt</t>
  </si>
  <si>
    <t>Handwerkerring 14
29386 Hankensbüttel</t>
  </si>
  <si>
    <t>evtl. Geschäftsaufgabe</t>
  </si>
  <si>
    <t xml:space="preserve">evtl. </t>
  </si>
  <si>
    <t>Landfleischerei Haber GbR
Auermühler Weg 5
29365 Sprakensehl
Tel. :05837-306
Fax.:05837-140281
E - Mail : landfleisch@gmx.de
www.Fleischerei-Haber.de</t>
  </si>
  <si>
    <t xml:space="preserve"> </t>
  </si>
  <si>
    <t>DRK Kindertagesstätte Sprakensehl
Am Bad 3
29365 Sprakensehl
Tel.: 05837 1367
Mobil: 0151 26128126
Fax: 05837 140253
Email: kita-sprakensehl@drk-gifhorn.de
Leiterin: Sabine Lembke</t>
  </si>
  <si>
    <t>Spalte1</t>
  </si>
  <si>
    <t>Spalte2</t>
  </si>
  <si>
    <t>Spalte3</t>
  </si>
  <si>
    <t>Spalte4</t>
  </si>
  <si>
    <t>Spalte5</t>
  </si>
  <si>
    <t>Spalte6</t>
  </si>
  <si>
    <t>bilden aus, wollen nicht mitmachen, wegen Samstag</t>
  </si>
  <si>
    <t>bilden zwar aus, wollen aber nicht mitmachen</t>
  </si>
  <si>
    <t>Goethestraße 6
29386 Hankensbüttel</t>
  </si>
  <si>
    <t>Sonja Thielert</t>
  </si>
  <si>
    <t>Landkreis Gifhorn</t>
  </si>
  <si>
    <t>Ellen Hoffmann</t>
  </si>
  <si>
    <t>ellen.hoffmann@gifhorn.de</t>
  </si>
  <si>
    <t>silke.heuer@tischlerei-thomas-heuer.de
heuer.tischlerei@t-online.de</t>
  </si>
  <si>
    <t>Unternehmer info, die nicht ausbilden oder sich generell nich an "HZ" beteiligen wollen</t>
  </si>
  <si>
    <t>Ehemalige Teilnehmer</t>
  </si>
  <si>
    <t>Unternehmen welche ausbilden und in Zukunft evtl. mitmachen könnten</t>
  </si>
  <si>
    <t>Spalte7</t>
  </si>
  <si>
    <t>Spalte8</t>
  </si>
  <si>
    <t>Spalte9</t>
  </si>
  <si>
    <t xml:space="preserve">Tel: 05351522261
Fax: 05351/ 522 255
</t>
  </si>
  <si>
    <t>Kontaktgespräche</t>
  </si>
  <si>
    <t>Anzahl der Betriebe mit Bewerbungen</t>
  </si>
  <si>
    <t>Betriebe mit Bewerbung Praktikum</t>
  </si>
  <si>
    <t>Betriebe mit Bewerbung Azubi/ Studium</t>
  </si>
  <si>
    <t>keine Information seitens Betriebe</t>
  </si>
  <si>
    <t>Betriebe ohne Bewerbungen</t>
  </si>
  <si>
    <t>Verbesserung Außenwirkung/ Sichtbarkeit</t>
  </si>
  <si>
    <t>Agentur für Arbeit Helmstedt</t>
  </si>
  <si>
    <t xml:space="preserve">info@ralph-karstens.de
</t>
  </si>
  <si>
    <t>Thomas Nagel
Ralph Karstens</t>
  </si>
  <si>
    <t>Augenoptikerschule Hankensbüttel</t>
  </si>
  <si>
    <t>Klosterstraße 3
29386 Hankensbüttel</t>
  </si>
  <si>
    <t>05832 720220</t>
  </si>
  <si>
    <t>Herr Biermann</t>
  </si>
  <si>
    <t>leitung@fachakademie-augenoptik.de</t>
  </si>
  <si>
    <t>Bezirksförsterei Sprakensehl-Meinersen</t>
  </si>
  <si>
    <t>Ulmenweg 28
29386 Hankensbüttel</t>
  </si>
  <si>
    <t>05832 7206-89</t>
  </si>
  <si>
    <t>soenke.brockmann@sparkasse-cgw.de
diana.ciesla@sparkasse-cgw.de 
Frederik.korsch@sparkasse-cgw.de</t>
  </si>
  <si>
    <t>Sönke Brockmann
Diana Ciesla
Frederik Korsch Social media</t>
  </si>
  <si>
    <t xml:space="preserve">Philipp </t>
  </si>
  <si>
    <t>Germer</t>
  </si>
  <si>
    <t>Fachbereich 1 - Zentrale Dienste
te
Erstellung Landkarte</t>
  </si>
  <si>
    <t xml:space="preserve"> Philipp.Germer@gifhorn.de</t>
  </si>
  <si>
    <t>Calberlaher Damm 15</t>
  </si>
  <si>
    <t>05371 82-8765</t>
  </si>
  <si>
    <t>Bewerbung-Ausbildung@gifhorn.de</t>
  </si>
  <si>
    <t>05371 82136</t>
  </si>
  <si>
    <t>Magdeburger Tor 18
38350 Helmstedt</t>
  </si>
  <si>
    <t>Braunschweig-Goslar.IS-Ausbildung@arbeitsagentur.de  
stefan.germer@arbeitsagentur.de</t>
  </si>
  <si>
    <t xml:space="preserve">Fachangestellte/r für Arbeitsmarktdienstleistungen
Duales Studium Arbeitsmarktmanagement
Duales Studium Beratung für Bildung, Beruf und Beschäftigung
</t>
  </si>
  <si>
    <t>info@Zahnarzt-Thielert.de
sonja.thielert@gmail.com</t>
  </si>
  <si>
    <t>Zahnarztpraxis Thielert</t>
  </si>
  <si>
    <t>IHKLW Ausbildungspodcast- Berufswahlcoach
Presse Unsere Wirtschaft</t>
  </si>
  <si>
    <t>ist begeistert von "HZ", wegen gterminüberschneidung keine Teilnahme 2022</t>
  </si>
  <si>
    <t xml:space="preserve"> anna.peters@gobs-wittingen.de</t>
  </si>
  <si>
    <t>info@schwankhaus-elektrotechnik.de</t>
  </si>
  <si>
    <t>Elektroniker für Energie- und Gebäudetechnik m/w/d</t>
  </si>
  <si>
    <t>Mathias Fuhlbohm
Kira Krause</t>
  </si>
  <si>
    <t xml:space="preserve">                                                                                                                                                                    info@schwankhaus-elektrotechnik.de</t>
  </si>
  <si>
    <t>0170 8622791
0151 23453089</t>
  </si>
  <si>
    <t>Teilnahme "Hallo Zukunft" meets teacher 
27.04.2022</t>
  </si>
  <si>
    <t>Teilnahme "Hallo Zukunft" meets teacher 
19.05.2022</t>
  </si>
  <si>
    <t>Teilnahme "Hallo Zukunft" meets teacher 
14.06.2022</t>
  </si>
  <si>
    <t>Rechnungmail</t>
  </si>
  <si>
    <t>f409349@minden.edeka.de</t>
  </si>
  <si>
    <t>kwegmeyer@t-online.de</t>
  </si>
  <si>
    <t>info@ralph-karstens.de</t>
  </si>
  <si>
    <t>entfällt</t>
  </si>
  <si>
    <t>jessica.hoffmann@sg-hankensbuettel.de</t>
  </si>
  <si>
    <t>soenke.brockmann@sparkasse-cgw.de</t>
  </si>
  <si>
    <t>per Post</t>
  </si>
  <si>
    <t>fibu@axel-hawellek.de</t>
  </si>
  <si>
    <t>t.flohr@dieplanschmiede.com</t>
  </si>
  <si>
    <t xml:space="preserve">info@pietrzyk.de </t>
  </si>
  <si>
    <t>PLus Stefan Germer
                                                                                                                                                                                                                                                                Agentur für Arbeit</t>
  </si>
  <si>
    <t>sabine.salzmann@obs-uelzen.eu 
Imke.Pape@obs-uelzen.de</t>
  </si>
  <si>
    <t>info@rscalberlah.de
s.jaeger@rscalberlah.de</t>
  </si>
  <si>
    <t>05374 965634 0177 5557605</t>
  </si>
  <si>
    <r>
      <t xml:space="preserve">Konstantin Leontarakis
</t>
    </r>
    <r>
      <rPr>
        <sz val="11"/>
        <color rgb="FFFF0000"/>
        <rFont val="Calibri"/>
        <family val="2"/>
        <scheme val="minor"/>
      </rPr>
      <t>Stefanie Jaeger</t>
    </r>
  </si>
  <si>
    <t>Ausbildung und Arbeit Plus GmbH</t>
  </si>
  <si>
    <t>Weiterbildung, Vorebereitung etc</t>
  </si>
  <si>
    <t>Sabina Briegel</t>
  </si>
  <si>
    <t>Betriebsstätte Gifhorn
Braunschweiger Straße 138
38518 Gifhorn</t>
  </si>
  <si>
    <t>briegel@aundaplus.de</t>
  </si>
  <si>
    <t>05371 817717</t>
  </si>
  <si>
    <t>gl@ruhesitzromantica.de</t>
  </si>
  <si>
    <t xml:space="preserve">Pflegefachmann/ Pflegefachfrau
Pflegeassistent- Schulische Ausbildung; Praktikum kann bei Ruhesitz Romantica absolviert werden. </t>
  </si>
  <si>
    <t xml:space="preserve">04131 742-103
Tel. 04131 742-0 
</t>
  </si>
  <si>
    <t>cawibe@aol.com
hs.hankensbuettel@t-online.de
SchulemitHerz@web.de</t>
  </si>
  <si>
    <t xml:space="preserve">Ausbildungsberufe und Duale Studiengänge
</t>
  </si>
  <si>
    <t>n</t>
  </si>
  <si>
    <r>
      <rPr>
        <sz val="11"/>
        <color rgb="FF3F88C5"/>
        <rFont val="Wingdings"/>
        <charset val="2"/>
      </rPr>
      <t>n</t>
    </r>
    <r>
      <rPr>
        <sz val="11"/>
        <color rgb="FF005B45"/>
        <rFont val="Wingdings"/>
        <charset val="2"/>
      </rPr>
      <t>n</t>
    </r>
    <r>
      <rPr>
        <sz val="11"/>
        <color theme="1"/>
        <rFont val="Wingdings"/>
        <charset val="2"/>
      </rPr>
      <t xml:space="preserve">
</t>
    </r>
  </si>
  <si>
    <r>
      <rPr>
        <sz val="11"/>
        <color rgb="FF3F88C5"/>
        <rFont val="Wingdings"/>
        <charset val="2"/>
      </rPr>
      <t>n</t>
    </r>
    <r>
      <rPr>
        <sz val="11"/>
        <color rgb="FF005B45"/>
        <rFont val="Wingdings"/>
        <charset val="2"/>
      </rPr>
      <t>n</t>
    </r>
  </si>
  <si>
    <r>
      <rPr>
        <sz val="11"/>
        <color rgb="FF3F88C5"/>
        <rFont val="Wingdings"/>
        <charset val="2"/>
      </rPr>
      <t>n</t>
    </r>
    <r>
      <rPr>
        <sz val="11"/>
        <color rgb="FF62BBC1"/>
        <rFont val="Wingdings"/>
        <charset val="2"/>
      </rPr>
      <t>n</t>
    </r>
  </si>
  <si>
    <r>
      <rPr>
        <sz val="11"/>
        <color rgb="FF3F88C5"/>
        <rFont val="Wingdings"/>
        <charset val="2"/>
      </rPr>
      <t>n</t>
    </r>
    <r>
      <rPr>
        <sz val="11"/>
        <color rgb="FF005B45"/>
        <rFont val="Wingdings"/>
        <charset val="2"/>
      </rPr>
      <t xml:space="preserve">n
</t>
    </r>
    <r>
      <rPr>
        <sz val="11"/>
        <color rgb="FFF3B61F"/>
        <rFont val="Wingdings"/>
        <charset val="2"/>
      </rPr>
      <t>n</t>
    </r>
  </si>
  <si>
    <t xml:space="preserve">Kraftfahrzeugmechatroniker Fachrichtung Nutzfahrzeuge m/w/d
Kauffrau für Büromanagement m/w/d
</t>
  </si>
  <si>
    <r>
      <rPr>
        <sz val="11"/>
        <color rgb="FFF3B61F"/>
        <rFont val="Wingdings"/>
        <charset val="2"/>
      </rPr>
      <t>n</t>
    </r>
    <r>
      <rPr>
        <sz val="11"/>
        <color theme="1"/>
        <rFont val="Wingdings"/>
        <charset val="2"/>
      </rPr>
      <t xml:space="preserve">
</t>
    </r>
    <r>
      <rPr>
        <sz val="11"/>
        <color rgb="FFD30C7B"/>
        <rFont val="Wingdings"/>
        <charset val="2"/>
      </rPr>
      <t>n
n</t>
    </r>
  </si>
  <si>
    <r>
      <t xml:space="preserve">n
</t>
    </r>
    <r>
      <rPr>
        <sz val="11"/>
        <color rgb="FFEB5E28"/>
        <rFont val="Wingdings"/>
        <charset val="2"/>
      </rPr>
      <t xml:space="preserve">n
n
n
n
n
n
</t>
    </r>
    <r>
      <rPr>
        <sz val="11"/>
        <color rgb="FFF3B61F"/>
        <rFont val="Wingdings"/>
        <charset val="2"/>
      </rPr>
      <t xml:space="preserve">n
</t>
    </r>
    <r>
      <rPr>
        <sz val="11"/>
        <color rgb="FFD30C7B"/>
        <rFont val="Wingdings"/>
        <charset val="2"/>
      </rPr>
      <t>n
n</t>
    </r>
  </si>
  <si>
    <r>
      <rPr>
        <sz val="11"/>
        <color rgb="FF3F88C5"/>
        <rFont val="Wingdings"/>
        <charset val="2"/>
      </rPr>
      <t>n</t>
    </r>
    <r>
      <rPr>
        <sz val="11"/>
        <color rgb="FF62BBC1"/>
        <rFont val="Wingdings"/>
        <charset val="2"/>
      </rPr>
      <t>n</t>
    </r>
    <r>
      <rPr>
        <sz val="11"/>
        <color rgb="FFEB5E28"/>
        <rFont val="Wingdings"/>
        <charset val="2"/>
      </rPr>
      <t>n</t>
    </r>
  </si>
  <si>
    <t xml:space="preserve">Fachkraft für Lagerlogistik m/w/d
Fachlagerist m/w/d
Industriekaufleute m/w/d
Verfahrensmechaniker m/w/d Fachrichtung: Kunststoff- und Kautschuktechnik
Maschinen- und Anlagenführer m/m/w/d
Industriemechaniker m/w/d
Werkzeugmechaniker m/w/d
</t>
  </si>
  <si>
    <r>
      <rPr>
        <sz val="11"/>
        <color rgb="FF3F88C5"/>
        <rFont val="Wingdings"/>
        <charset val="2"/>
      </rPr>
      <t>n</t>
    </r>
    <r>
      <rPr>
        <sz val="11"/>
        <color theme="1"/>
        <rFont val="Wingdings"/>
        <charset val="2"/>
      </rPr>
      <t xml:space="preserve">
</t>
    </r>
    <r>
      <rPr>
        <sz val="11"/>
        <color rgb="FF3F88C5"/>
        <rFont val="Wingdings"/>
        <charset val="2"/>
      </rPr>
      <t>n</t>
    </r>
  </si>
  <si>
    <t>Martens &amp; Pesel Steuerberatungs-gesellschaft</t>
  </si>
  <si>
    <r>
      <rPr>
        <sz val="11"/>
        <color rgb="FFF3B61F"/>
        <rFont val="Wingdings"/>
        <charset val="2"/>
      </rPr>
      <t>n</t>
    </r>
    <r>
      <rPr>
        <sz val="11"/>
        <color theme="1"/>
        <rFont val="Wingdings"/>
        <charset val="2"/>
      </rPr>
      <t xml:space="preserve">
</t>
    </r>
    <r>
      <rPr>
        <sz val="11"/>
        <color rgb="FFD30C7B"/>
        <rFont val="Wingdings"/>
        <charset val="2"/>
      </rPr>
      <t>n</t>
    </r>
  </si>
  <si>
    <r>
      <rPr>
        <sz val="11"/>
        <color rgb="FFF3B61F"/>
        <rFont val="Wingdings"/>
        <charset val="2"/>
      </rPr>
      <t>n</t>
    </r>
    <r>
      <rPr>
        <sz val="11"/>
        <color theme="1"/>
        <rFont val="Wingdings"/>
        <charset val="2"/>
      </rPr>
      <t xml:space="preserve">
</t>
    </r>
    <r>
      <rPr>
        <sz val="11"/>
        <color rgb="FFEB5E28"/>
        <rFont val="Wingdings"/>
        <charset val="2"/>
      </rPr>
      <t>n</t>
    </r>
    <r>
      <rPr>
        <sz val="11"/>
        <color theme="1"/>
        <rFont val="Wingdings"/>
        <charset val="2"/>
      </rPr>
      <t xml:space="preserve">
</t>
    </r>
    <r>
      <rPr>
        <sz val="11"/>
        <color rgb="FF3F88C5"/>
        <rFont val="Wingdings"/>
        <charset val="2"/>
      </rPr>
      <t>n</t>
    </r>
  </si>
  <si>
    <r>
      <rPr>
        <sz val="11"/>
        <color rgb="FFEB5E28"/>
        <rFont val="Wingdings"/>
        <charset val="2"/>
      </rPr>
      <t>n</t>
    </r>
    <r>
      <rPr>
        <sz val="11"/>
        <color rgb="FFF3B61F"/>
        <rFont val="Wingdings"/>
        <charset val="2"/>
      </rPr>
      <t>n</t>
    </r>
    <r>
      <rPr>
        <sz val="11"/>
        <color theme="1"/>
        <rFont val="Wingdings"/>
        <charset val="2"/>
      </rPr>
      <t xml:space="preserve">
</t>
    </r>
    <r>
      <rPr>
        <sz val="11"/>
        <color rgb="FFEB5E28"/>
        <rFont val="Wingdings"/>
        <charset val="2"/>
      </rPr>
      <t>n</t>
    </r>
    <r>
      <rPr>
        <sz val="11"/>
        <color rgb="FFF3B61F"/>
        <rFont val="Wingdings"/>
        <charset val="2"/>
      </rPr>
      <t>n</t>
    </r>
  </si>
  <si>
    <r>
      <rPr>
        <sz val="11"/>
        <color rgb="FFEB5E28"/>
        <rFont val="Wingdings"/>
        <charset val="2"/>
      </rPr>
      <t>n</t>
    </r>
    <r>
      <rPr>
        <sz val="11"/>
        <color theme="1"/>
        <rFont val="Wingdings"/>
        <charset val="2"/>
      </rPr>
      <t xml:space="preserve">
</t>
    </r>
    <r>
      <rPr>
        <sz val="11"/>
        <color rgb="FF3F88C5"/>
        <rFont val="Wingdings"/>
        <charset val="2"/>
      </rPr>
      <t>n</t>
    </r>
  </si>
  <si>
    <t xml:space="preserve">Bauernende 4                  29386 Dedelstorf    </t>
  </si>
  <si>
    <t>Legende:</t>
  </si>
  <si>
    <t>Zahnmedizinische Fachangestellte m/w/d</t>
  </si>
  <si>
    <t>Verkäufer m/w/d</t>
  </si>
  <si>
    <t>Tischler m/w/d</t>
  </si>
  <si>
    <t>Winterberg, Carmen
Anke Herz, Sozialpädagogin</t>
  </si>
  <si>
    <t>verwaltung@gyhank.de
thomas.hoffmann@gyhank.de
cornelia.roehrkasten@verw.gyhank.de
henrike.schaefer@gyhank.de</t>
  </si>
  <si>
    <t>Kathrin Lange
Dein Berufseinstieg Frau und Beruf im Isenhagener Land</t>
  </si>
  <si>
    <t>Berufsbildende Schulen</t>
  </si>
  <si>
    <t>05371 9436 121
05371 9436 10</t>
  </si>
  <si>
    <t>6 Plakate und 15 Broschüren.
Rundmail für Sportvereine</t>
  </si>
  <si>
    <t>05832 720 88 60</t>
  </si>
  <si>
    <t>Verkäufer m/w/d
Kaufmann im Einzelhandel m/w/d</t>
  </si>
  <si>
    <t>Bildungswerk der Niedersächsischen Wirtschaft</t>
  </si>
  <si>
    <t xml:space="preserve">Bildungsdienstleister
beruflichen Orientierung, der praxisnahen Fort- und
Weiterbildung
</t>
  </si>
  <si>
    <t xml:space="preserve">Eysselheideweg 12
38518 Gifhorn </t>
  </si>
  <si>
    <t>kerstin.massascusa@bnw.de
thomas.wiede@bnw.de</t>
  </si>
  <si>
    <t xml:space="preserve"> 05371 9478-28
0176 10217935
0151 29203646</t>
  </si>
  <si>
    <t xml:space="preserve">Kerstin Massascusa 
Thomas Wiede  </t>
  </si>
  <si>
    <t>Landwirtschaftskammer Niedersachsen
Forstamt Südostheide</t>
  </si>
  <si>
    <t xml:space="preserve">Fullfriede, Ulrike
Johanna Knoop </t>
  </si>
  <si>
    <t>Förster m/w/d</t>
  </si>
  <si>
    <t>Dachdecker m/w/d</t>
  </si>
  <si>
    <t>Ulmenweg 28
29386 Hankensbüttel
bzw. Bodemannstr. 16
38518 Gifhorn</t>
  </si>
  <si>
    <t xml:space="preserve">Verwaltungsfachangestellte m/w/d
Dienstanfänger/ Kreissekretäranwärter m/w/d    
Straßenwärter m/w/d      
Fachinformatiker Fachrichtung Systemintegration m/w/d     
Lebensmittelkontrolleur m/w/d  
Fachkraft für Kreislauf- und Abfallwirtschaft - Fachrichtung Logistik, Sammlung und Vertrieb m/w/d 
Hygeniekontrolleur m/w/d  
Bachelor of Arts Studiengang Allgemeine Verwaltung/ Public Management m/w/d  
Bachelor of Arts Studiengang Verwaltungsbetriebswirtschaft/ Public Administration m/w/d                                                                </t>
  </si>
  <si>
    <t xml:space="preserve">Verwaltungsfachangestellte m/w/d        
Dienstanfänger/ Kreissekretäranwärter m/w/d    
Straßenwärter m/w/d      
Fachinformatiker Fachrichtung Systemintegration m/w/d     
Lebensmittelkontrolleur m/w/d  
Fachkraft für Kreislauf- und Abfallwirtschaft - Fachrichtung Logistik, Sammlung und Vertrieb m/w/d 
Hygeniekontrolleur m/w/d 
Bachelor of Arts Studiengang Allgemeine Verwaltung/ Public Management m/w/d  
Bachelor of Arts Studiengang Verwaltungsbetriebswirtschaft/ Public Administration m/w/d                                                          </t>
  </si>
  <si>
    <r>
      <rPr>
        <sz val="11"/>
        <color rgb="FFEB5E28"/>
        <rFont val="Wingdings"/>
        <charset val="2"/>
      </rPr>
      <t>n</t>
    </r>
    <r>
      <rPr>
        <sz val="11"/>
        <color rgb="FFF3B61F"/>
        <rFont val="Wingdings"/>
        <charset val="2"/>
      </rPr>
      <t xml:space="preserve">n
</t>
    </r>
    <r>
      <rPr>
        <sz val="11"/>
        <color rgb="FFEB5E28"/>
        <rFont val="Wingdings"/>
        <charset val="2"/>
      </rPr>
      <t>n</t>
    </r>
    <r>
      <rPr>
        <sz val="11"/>
        <color rgb="FFF3B61F"/>
        <rFont val="Wingdings"/>
        <charset val="2"/>
      </rPr>
      <t xml:space="preserve">n
</t>
    </r>
    <r>
      <rPr>
        <sz val="11"/>
        <color rgb="FF0070C0"/>
        <rFont val="Wingdings"/>
        <charset val="2"/>
      </rPr>
      <t>n</t>
    </r>
    <r>
      <rPr>
        <sz val="11"/>
        <color rgb="FF005B45"/>
        <rFont val="Wingdings"/>
        <charset val="2"/>
      </rPr>
      <t>n</t>
    </r>
    <r>
      <rPr>
        <sz val="11"/>
        <color rgb="FFF3B61F"/>
        <rFont val="Wingdings"/>
        <charset val="2"/>
      </rPr>
      <t xml:space="preserve">
</t>
    </r>
    <r>
      <rPr>
        <sz val="11"/>
        <color rgb="FF005B45"/>
        <rFont val="Wingdings"/>
        <charset val="2"/>
      </rPr>
      <t>n</t>
    </r>
    <r>
      <rPr>
        <sz val="11"/>
        <color rgb="FFF3B61F"/>
        <rFont val="Wingdings"/>
        <charset val="2"/>
      </rPr>
      <t xml:space="preserve">n
</t>
    </r>
    <r>
      <rPr>
        <sz val="11"/>
        <color rgb="FFEB5E28"/>
        <rFont val="Wingdings"/>
        <charset val="2"/>
      </rPr>
      <t>n</t>
    </r>
    <r>
      <rPr>
        <sz val="11"/>
        <color rgb="FFF3B61F"/>
        <rFont val="Wingdings"/>
        <charset val="2"/>
      </rPr>
      <t xml:space="preserve">n
</t>
    </r>
    <r>
      <rPr>
        <sz val="11"/>
        <color rgb="FF0070C0"/>
        <rFont val="Wingdings"/>
        <charset val="2"/>
      </rPr>
      <t>n</t>
    </r>
    <r>
      <rPr>
        <sz val="11"/>
        <color rgb="FFF3B61F"/>
        <rFont val="Wingdings"/>
        <charset val="2"/>
      </rPr>
      <t xml:space="preserve">n
</t>
    </r>
    <r>
      <rPr>
        <sz val="11"/>
        <color rgb="FFEB5E28"/>
        <rFont val="Wingdings"/>
        <charset val="2"/>
      </rPr>
      <t>n</t>
    </r>
    <r>
      <rPr>
        <sz val="11"/>
        <color rgb="FFF3B61F"/>
        <rFont val="Wingdings"/>
        <charset val="2"/>
      </rPr>
      <t>n</t>
    </r>
    <r>
      <rPr>
        <sz val="11"/>
        <color theme="1"/>
        <rFont val="Wingdings"/>
        <charset val="2"/>
      </rPr>
      <t xml:space="preserve">
</t>
    </r>
    <r>
      <rPr>
        <sz val="11"/>
        <color rgb="FFD30C7B"/>
        <rFont val="Wingdings"/>
        <charset val="2"/>
      </rPr>
      <t>n
n</t>
    </r>
  </si>
  <si>
    <r>
      <rPr>
        <sz val="11"/>
        <color rgb="FF005B45"/>
        <rFont val="Wingdings"/>
        <charset val="2"/>
      </rPr>
      <t>n</t>
    </r>
    <r>
      <rPr>
        <sz val="11"/>
        <color theme="8"/>
        <rFont val="Wingdings"/>
        <charset val="2"/>
      </rPr>
      <t>n</t>
    </r>
  </si>
  <si>
    <t>Drucksachenbestellung/ Bedarf Broschüre</t>
  </si>
  <si>
    <t>Drucksachenbestellung/ Bedarf
Plakate</t>
  </si>
  <si>
    <t>Mix</t>
  </si>
  <si>
    <t>Straßenbanner
celler Straße)</t>
  </si>
  <si>
    <t>1  Stück     700x75 cm</t>
  </si>
  <si>
    <t>https://www.wir-machen-druck.de/hochwertige-blockoutplane-44farbig-beidseitig-bedruckt-oesen-im-abstand-von-50-cm-oben-und-unten.html#content-view</t>
  </si>
  <si>
    <t>Straßenbanner
(Schützenverein)</t>
  </si>
  <si>
    <t>1  Stück     500x75 cm</t>
  </si>
  <si>
    <t xml:space="preserve">3 x 340 x 173 cm
Ösen
einseitig bedruckt
</t>
  </si>
  <si>
    <t>140cm x 275cm
zweiseitig</t>
  </si>
  <si>
    <t>120cm x 400cm</t>
  </si>
  <si>
    <t>Button zum überkleben alter Plakate</t>
  </si>
  <si>
    <t>Beachflag</t>
  </si>
  <si>
    <t>https://www.my-banner.de/beachflag#product-options-wrapper</t>
  </si>
  <si>
    <t>Broschüre</t>
  </si>
  <si>
    <t>Plakate A4</t>
  </si>
  <si>
    <t>https://www.wir-machen-druck.de/plakat-din-a4-hoch-210-x-297-mm-einseitig-40farbig-bedruckt-topseller.html#content-view</t>
  </si>
  <si>
    <t>Plakate A3</t>
  </si>
  <si>
    <t>https://www.wir-machen-druck.de/plakat-din-a3-hoch-297-x-420-mm-einseitig-40farbig-bedruckt-topseller.html#content-view</t>
  </si>
  <si>
    <t>Plakate A2</t>
  </si>
  <si>
    <t>https://www.wir-machen-druck.de/plakat-din-a2-hoch-420-x-594-mm-einseitig-40farbig-bedruckt-topseller.html#content-view</t>
  </si>
  <si>
    <t>Plakate /Wahlplakate A1</t>
  </si>
  <si>
    <t>https://www.wir-machen-druck.de/wahlplakat-auf-hohlkammerplatte-doppela1-einseitig-40farbig-bedruckt.html#content-view</t>
  </si>
  <si>
    <t>Magnetfolie KFZ</t>
  </si>
  <si>
    <t>https://www.wir-machen-druck.de/hochwertige-kfzmagnetfolie-rechteckig-40farbig-einseitig-bedruckt.html#content-view</t>
  </si>
  <si>
    <t>Lochfolie Bus Button</t>
  </si>
  <si>
    <t xml:space="preserve">Schaufenster
Hochwertige Stoff-Banner 50 x 100 cm, </t>
  </si>
  <si>
    <t>https://www.wir-machen-druck.de/hochwertige-stoffbanner-50-x-100-cm-40farbig-bedruckt-hohlsaum-oben-und-unten-durchmesser-hohlsaum-30-cm.html#content-view</t>
  </si>
  <si>
    <t xml:space="preserve">Schaufenster
Hochwertige Stoff-Banner 50 x 200 cm, </t>
  </si>
  <si>
    <t>https://www.wir-machen-druck.de/hochwertige-stoffbanner-50-x-200-cm-40farbig-bedruckt-hohlsaum-oben-und-unten-durchmesser-hohlsaum-30-cm.html#content-view</t>
  </si>
  <si>
    <t>Flyer Einleger Schulplaner</t>
  </si>
  <si>
    <t>Flyer-Zettel
beim Einkauf,</t>
  </si>
  <si>
    <t>https://www.wir-machen-druck.de/flyer-din-a6-105-cm-x-148-cm-beidseitig-bedruckt.html#content-view</t>
  </si>
  <si>
    <t>Design und Druckdaten
Herr Betzinger</t>
  </si>
  <si>
    <t>Plakate, Flyer, Banner, Flags</t>
  </si>
  <si>
    <t>Portokosten</t>
  </si>
  <si>
    <t>Versendung Marketingmaterial</t>
  </si>
  <si>
    <t xml:space="preserve"> Ausgaben Summe:</t>
  </si>
  <si>
    <t>Differenz:</t>
  </si>
  <si>
    <t>vorhanden</t>
  </si>
  <si>
    <t>neu bestellen</t>
  </si>
  <si>
    <t>https://www.wir-machen-druck.de/broschuere-mit-drahtheftung-endformat-din-a5-28seitig.html#content-view</t>
  </si>
  <si>
    <t>https://www.wir-machen-druck.de/flyer-din-a5-148-cm-x-210-cm-einseitig-bedruckt.html#content-view</t>
  </si>
  <si>
    <t>100 Stück</t>
  </si>
  <si>
    <t>1250 Stk
Bäckerei Cafe Schmidt</t>
  </si>
  <si>
    <t>2500
Lorenz Bahlsen</t>
  </si>
  <si>
    <t>Gebühr für Plakat- und Bannerwerbung Stadt/ Gemenide</t>
  </si>
  <si>
    <t>Anzeige Gym KKB Abschlusszeiutung</t>
  </si>
  <si>
    <t>750
Edeka</t>
  </si>
  <si>
    <t xml:space="preserve">5 stk??
2x Kita 1
Ruhesitz Romantica
SG HKB 5x
(Bestand aus 2021
Sehenswert
Wegmeyer
Bäckerei Cafe Schmidt
Scheerer GmbH
Martens &amp; Pesel
Erich Scheerer GmbH)
</t>
  </si>
  <si>
    <t>I. Koppelweg 50 - 
38518 Gifhorn</t>
  </si>
  <si>
    <t>05371 946551</t>
  </si>
  <si>
    <t>Friedrich Baden
Heike Matthies</t>
  </si>
  <si>
    <t>friedrich.baden@obs-ebstorf.de
heike.matthies@obs-ebsorf.de
simone.plachetka@obs-ebstorf.de
katharina.plate-johannes@obs-ebstorf.de</t>
  </si>
  <si>
    <t>peter.luz@georgsanstalt.de; info@georgsanstalt.de</t>
  </si>
  <si>
    <t>arnim.brandes-peschel@ios.de
 sekretariat@iosr.de</t>
  </si>
  <si>
    <t>obs-bad-bodenteich@t-online.de
susanne.petsch@obs-bb.de
verena.brinkop@obs-bb.de
sekretariat@obs-bb.de</t>
  </si>
  <si>
    <t>05832-1402
 05832-720929</t>
  </si>
  <si>
    <t xml:space="preserve"> 05832-9700409</t>
  </si>
  <si>
    <r>
      <rPr>
        <sz val="11"/>
        <color rgb="FFFF0000"/>
        <rFont val="Calibri"/>
        <family val="2"/>
        <scheme val="minor"/>
      </rPr>
      <t>Hoffmann, Thomas</t>
    </r>
    <r>
      <rPr>
        <sz val="11"/>
        <color theme="1"/>
        <rFont val="Calibri"/>
        <family val="2"/>
        <scheme val="minor"/>
      </rPr>
      <t xml:space="preserve">
henrike.schaefer@gyhank.de
Cornelia Röhrkasten (Direktorin)</t>
    </r>
  </si>
  <si>
    <t>info@peschel-kfz.de
peschelbirgit@web.de
pascal.peschel@gmail.com</t>
  </si>
  <si>
    <t xml:space="preserve">Bauzeichner m/w/d
Technischer Systemplaner m/w/d
Duales Studium Architektur m/w/d
Duales Studium Ingenieurwesen m/w/d
</t>
  </si>
  <si>
    <t>DRK Kindergarten Kita Hankensbüttel Mühlenstraße</t>
  </si>
  <si>
    <r>
      <rPr>
        <sz val="11"/>
        <color rgb="FFF3B61F"/>
        <rFont val="Wingdings"/>
        <charset val="2"/>
      </rPr>
      <t>n</t>
    </r>
    <r>
      <rPr>
        <sz val="11"/>
        <color theme="1"/>
        <rFont val="Wingdings"/>
        <charset val="2"/>
      </rPr>
      <t xml:space="preserve">
</t>
    </r>
    <r>
      <rPr>
        <sz val="11"/>
        <color rgb="FFF3B61F"/>
        <rFont val="Wingdings"/>
        <charset val="2"/>
      </rPr>
      <t>n</t>
    </r>
    <r>
      <rPr>
        <sz val="11"/>
        <color theme="1"/>
        <rFont val="Wingdings"/>
        <charset val="2"/>
      </rPr>
      <t xml:space="preserve">
</t>
    </r>
    <r>
      <rPr>
        <sz val="11"/>
        <color rgb="FFF3B61F"/>
        <rFont val="Wingdings"/>
        <charset val="2"/>
      </rPr>
      <t>n</t>
    </r>
    <r>
      <rPr>
        <sz val="11"/>
        <color theme="1"/>
        <rFont val="Wingdings"/>
        <charset val="2"/>
      </rPr>
      <t xml:space="preserve">
</t>
    </r>
    <r>
      <rPr>
        <sz val="11"/>
        <color rgb="FF005B45"/>
        <rFont val="Wingdings"/>
        <charset val="2"/>
      </rPr>
      <t>n
n
n</t>
    </r>
    <r>
      <rPr>
        <sz val="11"/>
        <color rgb="FF0070C0"/>
        <rFont val="Wingdings"/>
        <charset val="2"/>
      </rPr>
      <t>n</t>
    </r>
    <r>
      <rPr>
        <sz val="11"/>
        <color rgb="FF005B45"/>
        <rFont val="Wingdings"/>
        <charset val="2"/>
      </rPr>
      <t xml:space="preserve">
n</t>
    </r>
    <r>
      <rPr>
        <sz val="11"/>
        <color rgb="FF3F88C5"/>
        <rFont val="Wingdings"/>
        <charset val="2"/>
      </rPr>
      <t>n</t>
    </r>
    <r>
      <rPr>
        <sz val="11"/>
        <color theme="1"/>
        <rFont val="Wingdings"/>
        <charset val="2"/>
      </rPr>
      <t xml:space="preserve">
</t>
    </r>
  </si>
  <si>
    <t>Verwaltungsfachangestellte m/w/d                                                                           
Fachangestellter für Bäderbetriebe m/w/d</t>
  </si>
  <si>
    <t xml:space="preserve">Pflegefachmann
Pflegefachfrau
Pflegeassistent- Schulische Ausbildung; Praktikum kann bei Ihr Pflegedienst Kroll absolviert werden. </t>
  </si>
  <si>
    <t>Stand der Bestellung</t>
  </si>
  <si>
    <t>https://www.wir-machen-druck.de/hochwertige-pvcplane-40farbig-bedruckt-umsaeumt-oesen-im-abstand-von-50-cm-rundum.html#content-view</t>
  </si>
  <si>
    <t>https://www.wir-machen-druck.de/bauzaunbanner-340-x-173-cm-40farbig-bedruckt-umsaeumt-oesen-im-abstand-von-50-cm-rundum.html#content-view</t>
  </si>
  <si>
    <t>A2 einseitig 170 g
150 Stk</t>
  </si>
  <si>
    <t>Banner 
neu 2022:
SG HKB 1x
Gärtnerei Unruh 1x
alt 2021
(Harms)</t>
  </si>
  <si>
    <t>Banner 
neu 2022:
Kita 1HKB 2x
Edeka 1x
Ruhesitz Romantica 1x
Bischof Reisen 1x
(aus 2021:Scheerer)</t>
  </si>
  <si>
    <t>Gebühr für Plakat- und Bannerwerbung Stadt/ Wittingen</t>
  </si>
  <si>
    <t>Vbeachflag abholen</t>
  </si>
  <si>
    <t>Ansprechpartner vor Ort Herr Kleiner
u Herr Mendala
Kirsten Wesselow</t>
  </si>
  <si>
    <t>2021 abgeholt</t>
  </si>
  <si>
    <t>2021 zurückgegeben</t>
  </si>
  <si>
    <t>kann abgeholt werden</t>
  </si>
  <si>
    <t xml:space="preserve">Bauzaunbanner
2022:
Martens Pesel 2x
Axel Hawellek 2x
Die Planschmiede 2x
LK Gifhorn 4x
SG HKB 1x
Sonderpreisbaumarkt 1x
HKB Krezung Wiese Celler Str. Oerreler Str 2x
(Pflegedienst Kroll
Buhr GbR
möbel meyer 
(übernimmt seine Kosten)
Dirk Schwarzburg kachelofenbau
Gärtnerei Unruh
Jakob Reihl GmbH
</t>
  </si>
  <si>
    <t>https://www.wir-machen-druck.de/hochwertige-outdooraufkleber-rund-kreisrund-konturgeschnitten-bis-150-x-10000-cm.html#content-view</t>
  </si>
  <si>
    <t>KFZ Heckscheibe Lochfolie 
40 x 40</t>
  </si>
  <si>
    <t>DRUCKHAUS ADAME GmbH
Carl-Benz-Str. 5
84375 Kirchdorf am Inn
t: +49 (0)8571 / 60228-0
mail: info@druckhaus-adame.de
web: druckhaus-adame.de</t>
  </si>
  <si>
    <t>Button zum überkleben alter Banner 1,40 x 2,75
und
4,00 x 1,20 m
und 1x Straßenbanner</t>
  </si>
  <si>
    <t>https://druckhaus-adame.de/checkout/cart</t>
  </si>
  <si>
    <t>750
Schwarzburg</t>
  </si>
  <si>
    <t>info@nicolas-born-schule.de; dora.kaempfer@nbs-portal.de
hartmut.christier@nbs-portal.de</t>
  </si>
  <si>
    <t>Christier, Hartmut</t>
  </si>
  <si>
    <r>
      <rPr>
        <b/>
        <sz val="11"/>
        <color theme="1"/>
        <rFont val="Calibri"/>
        <family val="2"/>
        <scheme val="minor"/>
      </rPr>
      <t>05371/814 74120</t>
    </r>
    <r>
      <rPr>
        <sz val="11"/>
        <color theme="1"/>
        <rFont val="Calibri"/>
        <family val="2"/>
        <scheme val="minor"/>
      </rPr>
      <t xml:space="preserve">
05371 81474125
</t>
    </r>
  </si>
  <si>
    <t>ISERV</t>
  </si>
  <si>
    <t>Material eingestellt</t>
  </si>
  <si>
    <t>stellt Material auf Iserv</t>
  </si>
  <si>
    <t>friederike.steemann@gifhorn.de</t>
  </si>
  <si>
    <t>Steemann</t>
  </si>
  <si>
    <t>Stäbe für Stoffbanner etc</t>
  </si>
  <si>
    <t xml:space="preserve">Sonderpreisbaumarkt
</t>
  </si>
  <si>
    <t>TT-Motorräder</t>
  </si>
  <si>
    <t>Unternehmen</t>
  </si>
  <si>
    <t>Marketingmaterial</t>
  </si>
  <si>
    <t>Nachbestellung</t>
  </si>
  <si>
    <t>Beachflag
Textilbanner???
Plakat A2
Plakat A3
Plakat A4
Broschüre
Magnetschilder
Lochfolie</t>
  </si>
  <si>
    <t>Inh. Thomas Klasing
Emmer Dorfstr. 62
29386 Hankensbüttel</t>
  </si>
  <si>
    <t>05832 99055</t>
  </si>
  <si>
    <t>Thomas Klasing</t>
  </si>
  <si>
    <t>Zweiradmechatroniker m/w/d
Kraftfahrzeugmechatroniker-Schwerpunkt-ATV-Quads_Ranger</t>
  </si>
  <si>
    <t xml:space="preserve">05832 9801-13
0176 22338017       
0170 9004620          </t>
  </si>
  <si>
    <t>0172 5435114</t>
  </si>
  <si>
    <t>Marion Wallmann-Dreyer
Frau Landsmann DRK Unternehmenskommunikation</t>
  </si>
  <si>
    <t>2  Stk
noch offen
(Bestand aus 2021
Friseurteam Wegmeyer
Ihr Pflegedienst Kroll
2x Kachelofenbau
hk
Gärtnerei Unruh</t>
  </si>
  <si>
    <t>LK Gifhorn Verwendungsanachweis und Sachbericht erstellen</t>
  </si>
  <si>
    <t xml:space="preserve">Arbeitsagentur </t>
  </si>
  <si>
    <t>Bundesminister für Asrbeit und Soziales</t>
  </si>
  <si>
    <t>SG Hankensbüttel Bürgermeister</t>
  </si>
  <si>
    <t>Allianz für die Region
Team Regionalmarketing</t>
  </si>
  <si>
    <t>Allianz für die Region
Berufsorientierung</t>
  </si>
  <si>
    <t>Arbeitsagentur 
Pressesprecherin Agentur für Arbeit Helmstedt</t>
  </si>
  <si>
    <t>Arbeitsagentur 
Berufsberaterin Team 152</t>
  </si>
  <si>
    <t xml:space="preserve">Einrichtungsleitung
Jugendwerkstatt Gifhorn
Ev. – luth. Kirchenkreis Gifhorn </t>
  </si>
  <si>
    <t>Social Media Kontakt
Trainer in GF</t>
  </si>
  <si>
    <t>Steemann, Friederike</t>
  </si>
  <si>
    <t xml:space="preserve">Telefon: 	+49 (5371) 82-186
Fax:	+49 (5371) 82-208
</t>
  </si>
  <si>
    <t>LK Gifhorn
Fachbereich Sport</t>
  </si>
  <si>
    <t>LK Gifhorn
Sekretärin Landrat</t>
  </si>
  <si>
    <t>Handwerkskammer Braunschweig-Lüneburg_Stade
Nachwuchs- und Ausbildungsberatung</t>
  </si>
  <si>
    <t>Schornsteinfegerinnung</t>
  </si>
  <si>
    <t>IHK Lüneburg Wolfsburg
Beraterin Berufsorientierung (nördliche Landkreise)</t>
  </si>
  <si>
    <t>IHK Lüneburg Wolfsburg
moin future</t>
  </si>
  <si>
    <t>IHK Lüneburg Wolfsburg
Presse</t>
  </si>
  <si>
    <t xml:space="preserve">IHK Lüneburg Wolfsburg
</t>
  </si>
  <si>
    <t>Jobcenter
Teamleiterin M&amp;I Team U25 / Büro für Integrationsleistungen</t>
  </si>
  <si>
    <t xml:space="preserve">KSG Gifhorn
Integration &amp; BeSS-Servicestelle </t>
  </si>
  <si>
    <t>Sportregion OstNiedersachsen</t>
  </si>
  <si>
    <t>LK Gifhorn
Landrat</t>
  </si>
  <si>
    <t>LK Gifhorn
Fachbereich 1 - Zentrale Dienste
te
Erstellung Landkarte</t>
  </si>
  <si>
    <t>Modern Life Seminars
Dozentin
social Media Schulungen</t>
  </si>
  <si>
    <t>Bündnis Duale Berufsausbildung
Abteilung 4 Berufliche Bildung</t>
  </si>
  <si>
    <t>Touristeninformation in Gifhorn, Niedersachsen</t>
  </si>
  <si>
    <t>LK Gifhorn
Stabstelle Integration</t>
  </si>
  <si>
    <t>Steffi Ullmann</t>
  </si>
  <si>
    <t>Am Wasserturm 5</t>
  </si>
  <si>
    <t>am 22.07.2022 in die Post</t>
  </si>
  <si>
    <t>Aldi Gummibären für Postversand</t>
  </si>
  <si>
    <t>JSG Gifhorn NORD
Gianni Milano 
Am Sportplatz 4
38518 Gifhorn</t>
  </si>
  <si>
    <t>Flyer TT-Motorräder</t>
  </si>
  <si>
    <t>14,5 x x20,4, 2000 Stk</t>
  </si>
  <si>
    <t>05835 7278
0171 5305983
05832 979097</t>
  </si>
  <si>
    <t>Oskar-Kämmer-Schule
gemeinnützige Bildungsgesellschaft</t>
  </si>
  <si>
    <t>A1 Hohlkammerpanele einseitig
50 Stück
5-6 Knesebeck, Rest Wittingen</t>
  </si>
  <si>
    <t>Bauzaunbanner 
TT-Motorräder</t>
  </si>
  <si>
    <t xml:space="preserve">Oberschule Wesendorf Europaschule
</t>
  </si>
  <si>
    <t xml:space="preserve">Oskar Kämmer Schule
</t>
  </si>
  <si>
    <t xml:space="preserve">Berufsbildende Schulen II 
</t>
  </si>
  <si>
    <t xml:space="preserve">Berufsbildende Schulen II -Georganstalt-
</t>
  </si>
  <si>
    <t xml:space="preserve">Berufsbildende Schulen I 
</t>
  </si>
  <si>
    <t>Schulbesuch geplant
durch wen?</t>
  </si>
  <si>
    <t>Kita Hankensbüttel</t>
  </si>
  <si>
    <t>Tabea Flohr
Planschmiede 2KS</t>
  </si>
  <si>
    <t>Birgit Peschel
Autohaus Peschel</t>
  </si>
  <si>
    <t>Brockmann
Sparkasse</t>
  </si>
  <si>
    <t>K. Herz
hk</t>
  </si>
  <si>
    <t>Thomas Reihl
Jakob Reihl</t>
  </si>
  <si>
    <t>BBS1 des LK Gifhorn</t>
  </si>
  <si>
    <t>K. Herz
hk????</t>
  </si>
  <si>
    <t>x noch klären</t>
  </si>
  <si>
    <t>Heike Strauch
Robert Löffelholz</t>
  </si>
  <si>
    <t>Heike.Strauch@bbs1-gifhorn.de
verwaltung@bbs1-gifhorn.de
Robert.Loeffelholz@bbs1-gifhorn.de
yvonne.buenger-ernstson@bbs1-gifhorn.de</t>
  </si>
  <si>
    <t>Emmer Dorfstr. 62
29386 Hankensbüttel</t>
  </si>
  <si>
    <t>Kartons für Versand</t>
  </si>
  <si>
    <t>Aneta Rzany</t>
  </si>
  <si>
    <t>Gianni Milano</t>
  </si>
  <si>
    <t>Sarah Muth</t>
  </si>
  <si>
    <t xml:space="preserve">Arbeitgeberverband
Assistenz SCHULEWIRTSCHAFT und Veranstaltungen
 </t>
  </si>
  <si>
    <t>Landkreis Gifhorn
Fachbereich 6, Schule und Sport</t>
  </si>
  <si>
    <t>Landkreis Gifhorn
Landratsbüro, Presse, Social Media</t>
  </si>
  <si>
    <t>Landkreis Gifhorn
Sekretariat Landrat</t>
  </si>
  <si>
    <t xml:space="preserve">Arbeitgeberverband 
Bereichsleiterin SCHULEWIRTSCHAFT
Öffentlichkeitsarbeit
</t>
  </si>
  <si>
    <t>Allianz für die Region
Projektleitung Berufliche Orientierung im Landkreis Gifhorn/Wolfsburg</t>
  </si>
  <si>
    <t xml:space="preserve">Tel:        05371 806 - 205
</t>
  </si>
  <si>
    <t xml:space="preserve"> (5361) 4368-375
</t>
  </si>
  <si>
    <t xml:space="preserve">Telefon 0531 1201-0
Telefon 04131 712-0
</t>
  </si>
  <si>
    <t xml:space="preserve">Tel. 04131 742-0
Tel. 04131 742-469
</t>
  </si>
  <si>
    <r>
      <t xml:space="preserve">LK Gifhorn
</t>
    </r>
    <r>
      <rPr>
        <sz val="8"/>
        <color theme="1"/>
        <rFont val="Calibri"/>
        <family val="2"/>
        <scheme val="minor"/>
      </rPr>
      <t>Fachbereich Eltern- und Schülervertretung
Fachbereich Sport
Allg. Schulträgeraufgaben</t>
    </r>
  </si>
  <si>
    <t xml:space="preserve">Telefon: 05371 82-133. </t>
  </si>
  <si>
    <t xml:space="preserve">LK Gifhorn
Presse und Social Media </t>
  </si>
  <si>
    <t xml:space="preserve"> +49 (5371) 82-200
05371 82-202
</t>
  </si>
  <si>
    <t>DRK Kreisverband</t>
  </si>
  <si>
    <t>DRK Kreisverband Gifhorn e. V. 
Personal Teamleitung</t>
  </si>
  <si>
    <t>05371 804 350</t>
  </si>
  <si>
    <t xml:space="preserve">pache@suedheide-gifhorn.de </t>
  </si>
  <si>
    <t>Touristinformation
Wittingen</t>
  </si>
  <si>
    <t xml:space="preserve"> 29378 Wittingen</t>
  </si>
  <si>
    <t>Lange Str. 29</t>
  </si>
  <si>
    <t>05831 / 9934900</t>
  </si>
  <si>
    <t>urlaub@suedheide-gifhorn.de</t>
  </si>
  <si>
    <t>Touristinformation
Gifhorn</t>
  </si>
  <si>
    <t>Touristeninformation in Wittingen, Niedersachsen</t>
  </si>
  <si>
    <t>Braunschweigerstr. 138
38518 Gifhorn</t>
  </si>
  <si>
    <t xml:space="preserve">n.meyer@tischlerei-meyer-hw.de 
l.cassel@tischlerei-meyer-hw.de
</t>
  </si>
  <si>
    <t>Yvonne Heinzerling</t>
  </si>
  <si>
    <t>Immanuel-Kant-Gymnasium</t>
  </si>
  <si>
    <t>Alter Postweg 1
29331 Lachendorf</t>
  </si>
  <si>
    <t>05745 1000</t>
  </si>
  <si>
    <t>info@gymnasium-lachendorf.de
Yvonne.heinzerling@gym.lachendorf.de</t>
  </si>
  <si>
    <t>evtl. Martens Pesel
01.09.2022</t>
  </si>
  <si>
    <t>Dirk Hubrich
Carsten Melchert (Schulleiter)
Stefan Waeke</t>
  </si>
  <si>
    <t>Bereich</t>
  </si>
  <si>
    <t>Wer verantwortlich</t>
  </si>
  <si>
    <t>Bemerkung</t>
  </si>
  <si>
    <t>Lager</t>
  </si>
  <si>
    <t>Stapler</t>
  </si>
  <si>
    <t>Absperrungen/Flatterband</t>
  </si>
  <si>
    <t>Standaufbau/ Umreifen</t>
  </si>
  <si>
    <t>Werkzeugbau</t>
  </si>
  <si>
    <t>3-Minuteninfo/ Vortrag</t>
  </si>
  <si>
    <t>Standaufbau</t>
  </si>
  <si>
    <t>Produktion</t>
  </si>
  <si>
    <t>Industriekaufleute</t>
  </si>
  <si>
    <t>Kurze Info hk, Inhalte und Ablauf Ausbildung, welche Fähigkeiten sollte man mitbringen.
Zettel kann als Hilfestellung verwendet werden</t>
  </si>
  <si>
    <t>Standaufbau Kapselheber</t>
  </si>
  <si>
    <t>3-Minuteninfo/ 
Erklärung Produktionsprozess</t>
  </si>
  <si>
    <t>Sitzgelegenheiten für Besucher</t>
  </si>
  <si>
    <t>Standort siehe Skizze</t>
  </si>
  <si>
    <t>Stefan Dierks</t>
  </si>
  <si>
    <t>Werbegeschenke</t>
  </si>
  <si>
    <t>Einblicke hk</t>
  </si>
  <si>
    <t>Standaufbau
Erfrischungsgetränke</t>
  </si>
  <si>
    <t>Sitzgruppen verteilen</t>
  </si>
  <si>
    <t xml:space="preserve">Zeltaufbau
</t>
  </si>
  <si>
    <t>Bilderkarusell für Bildschirm am Stapler erstellen</t>
  </si>
  <si>
    <t>Planung und Vorbereitung "Hallo Zukunft" bei hk</t>
  </si>
  <si>
    <t>Monika Godlewski</t>
  </si>
  <si>
    <t>Agentur für Arbeit Wolfsburg</t>
  </si>
  <si>
    <t xml:space="preserve">Porschestr. 2
</t>
  </si>
  <si>
    <t>38440 Wolfsburg</t>
  </si>
  <si>
    <t>05361 4368381</t>
  </si>
  <si>
    <t>Monika.Godlewski@arbeitsagentur.de</t>
  </si>
  <si>
    <t>Berufsberaterin</t>
  </si>
  <si>
    <t xml:space="preserve">                                                                                                                                                                 info@schwankhaus-elektrotechnik.de</t>
  </si>
  <si>
    <t>hp1083@aol.com
gemeinde@wahrenholz.de</t>
  </si>
  <si>
    <t xml:space="preserve">Fotograf </t>
  </si>
  <si>
    <t>Rüdiger Lange</t>
  </si>
  <si>
    <t>über Ihr Pflegedienst Kroll</t>
  </si>
  <si>
    <t>0171 48 33 634</t>
  </si>
  <si>
    <t xml:space="preserve">Tel. 0151 52507001
</t>
  </si>
  <si>
    <t>Teller</t>
  </si>
  <si>
    <t>Claudia Teller</t>
  </si>
  <si>
    <t>Hamburger Straße 234</t>
  </si>
  <si>
    <t>38114 Braunschweig</t>
  </si>
  <si>
    <t>Tel.: 0531 1201-503</t>
  </si>
  <si>
    <t xml:space="preserve">Handwerkskammer Braunschweig-Lüneburg-Stade
Technologiezentrum Braunschweig
</t>
  </si>
  <si>
    <t>Projekt Willkommenslots*innen
Hat Unterstützung am Projekt zugesagt</t>
  </si>
  <si>
    <t>NDR</t>
  </si>
  <si>
    <t>Andreas Mier</t>
  </si>
  <si>
    <t>ndr.braunschweig@ndr.de</t>
  </si>
  <si>
    <t>Fallersleber Tor Wall 16</t>
  </si>
  <si>
    <t>NDR Studio Braunschweig</t>
  </si>
  <si>
    <t>Mier</t>
  </si>
  <si>
    <t>Redakteur</t>
  </si>
  <si>
    <t>0531 1201642 
Zentrale 0531 120163</t>
  </si>
  <si>
    <t>regelmäßig informieren auch über andere spannende Themen.
Pressemiteilungen gehen eher in die Tonne!!</t>
  </si>
  <si>
    <t>Handwerkskammer Braunschweig-Lüneburg-Stade</t>
  </si>
  <si>
    <t>Betriebs- und Gründungsberatung</t>
  </si>
  <si>
    <t>Rudolf-Diesel-Straße 9</t>
  </si>
  <si>
    <t>21864 Stade</t>
  </si>
  <si>
    <t>04141 6062-88
0173 4701201</t>
  </si>
  <si>
    <t>dettmar@hwk-bls.de</t>
  </si>
  <si>
    <t>Dettmar</t>
  </si>
  <si>
    <t>Klaus Dettmar</t>
  </si>
  <si>
    <t>Dozent für Workshop Webseite</t>
  </si>
  <si>
    <t>neuer Friseur in HKB</t>
  </si>
  <si>
    <t>Holger Holz - van Hettinga</t>
  </si>
  <si>
    <t>Hamburger Straße 235</t>
  </si>
  <si>
    <t>38115 Braunschweig</t>
  </si>
  <si>
    <t>holz-van-hettinga@hwk-bls.de</t>
  </si>
  <si>
    <t>Bildungsmarketing
Kontakt auf Messe-Mobilität Gifhorn</t>
  </si>
  <si>
    <t xml:space="preserve">Handwerkskammer Braunschweig-Lüneburg-Stade
</t>
  </si>
  <si>
    <t>Jobcenter Gifhorn
Teamleiter Markt &amp; Integration</t>
  </si>
  <si>
    <t>Steinborn</t>
  </si>
  <si>
    <t>Thomas Steinborn</t>
  </si>
  <si>
    <t>Teamleiter Orga hk Besuch für Jobcenter-Berater
Kontakt auf messe Mobilität in GF</t>
  </si>
  <si>
    <t>Thomas.steinborn2@jobcenter-ge.de</t>
  </si>
  <si>
    <t>Ribbesbütteler Weg 3</t>
  </si>
  <si>
    <t>38519 Gifhorn</t>
  </si>
  <si>
    <t>Godlewski,</t>
  </si>
  <si>
    <t xml:space="preserve">Sehr gehrte </t>
  </si>
  <si>
    <t>Holz - van Hettinga</t>
  </si>
  <si>
    <t xml:space="preserve">wkrohn@av-lueneburg.de </t>
  </si>
  <si>
    <t>Arbeitgeberberatung für Personalentwicklung und soziale Innovation</t>
  </si>
  <si>
    <t>Krohn</t>
  </si>
  <si>
    <t>Wiebke Krohn</t>
  </si>
  <si>
    <t>Stadtkoppel 13</t>
  </si>
  <si>
    <t>21338 Lüneburg</t>
  </si>
  <si>
    <t xml:space="preserve">
kathrin.lange@dein-berufseinstieg.de</t>
  </si>
  <si>
    <t xml:space="preserve">hp1083@aol.com
</t>
  </si>
  <si>
    <t>Mehrfachmails</t>
  </si>
  <si>
    <t xml:space="preserve">myrko.weber@grone.de </t>
  </si>
  <si>
    <t>Mirko Weber</t>
  </si>
  <si>
    <t xml:space="preserve">dirk.hubrich@bbs2-gifhorn.de
carsten.melchert@bbs2-gifhorn.de
stefan.waeke@bbs2-gifhorn.de
</t>
  </si>
  <si>
    <t>ortsbrandmeister@feuerwehr-hankensbuettel.de</t>
  </si>
  <si>
    <t>sraab@sonderpreis-baumarkt.de
sven.weise27@gmail.com</t>
  </si>
  <si>
    <t>Zusage</t>
  </si>
  <si>
    <t>Emmer Dorfstraße 18  
 29386 Hankensbüttel</t>
  </si>
  <si>
    <t>Isenhagener Kreisblatt</t>
  </si>
  <si>
    <t>Presse</t>
  </si>
  <si>
    <t>Köhn</t>
  </si>
  <si>
    <t>Heike</t>
  </si>
  <si>
    <t>Geschäftsführung</t>
  </si>
  <si>
    <t>heike.koehn@cbeckers.de</t>
  </si>
  <si>
    <t>Groß Liederner Straße 45</t>
  </si>
  <si>
    <t>29525 Uelzen</t>
  </si>
  <si>
    <t xml:space="preserve">0581 808-91101       </t>
  </si>
  <si>
    <t xml:space="preserve">M.Duevel@scheerer.de
A.Scheerer@scheerer.de
r.Frischke@scheerer.de
</t>
  </si>
  <si>
    <t>landfleisch@gmx.de</t>
  </si>
  <si>
    <t>kita-sprakensehl@drk-gifhorn.de</t>
  </si>
  <si>
    <t xml:space="preserve">Freiwillige Feuerwehr Hankensbüttel
</t>
  </si>
  <si>
    <t>Feuerwehrgerätehaus
Uelzener Straße 21
29386 Hankensbüttel</t>
  </si>
  <si>
    <t>Ortsbrandmeister
Christian Speitling
Krummer Weg 15
29386 Hankensbüttel</t>
  </si>
  <si>
    <t>0160 96423860</t>
  </si>
  <si>
    <t xml:space="preserve">Thomas Schreinecke
</t>
  </si>
  <si>
    <t xml:space="preserve">t.schreinecke@bischof-reisen.de
</t>
  </si>
  <si>
    <t>Jan Wegmeyer
Eduard Golin</t>
  </si>
  <si>
    <t xml:space="preserve">juliane.kaiser@das-kaiserhaus.de
Eduard.Golin@das-kaiserhaus.de
Jan.Wegmeyer@das-kaiserhaus.de
</t>
  </si>
  <si>
    <t>2023 absage</t>
  </si>
  <si>
    <t>Bildet noch nicht aus, frühestens ab 2025</t>
  </si>
  <si>
    <t xml:space="preserve">Schuster HKB
</t>
  </si>
  <si>
    <t>bilden nicht mehr aus, wollen sich nicht am Projekt beteiligen</t>
  </si>
  <si>
    <t>Grußendorf</t>
  </si>
  <si>
    <t>Stefanie Grußendorf</t>
  </si>
  <si>
    <t>hat Sponsoring 2022 bearbeitet
Teamleiterin Bildungsangebote</t>
  </si>
  <si>
    <t>Stefanie.Grussendorf@ihklw.de</t>
  </si>
  <si>
    <t>04131 742159</t>
  </si>
  <si>
    <r>
      <t xml:space="preserve">Karolin Makkus/ </t>
    </r>
    <r>
      <rPr>
        <b/>
        <sz val="11"/>
        <color theme="1"/>
        <rFont val="Calibri"/>
        <family val="2"/>
        <scheme val="minor"/>
      </rPr>
      <t xml:space="preserve">
Christel Heike Flatho</t>
    </r>
    <r>
      <rPr>
        <sz val="11"/>
        <color theme="1"/>
        <rFont val="Calibri"/>
        <family val="2"/>
        <scheme val="minor"/>
      </rPr>
      <t xml:space="preserve">
</t>
    </r>
  </si>
  <si>
    <t>Postkarte
Deine Ausbildung im Nordkreis Gifhorn</t>
  </si>
  <si>
    <t>A6, 1000 Stück</t>
  </si>
  <si>
    <t>05832/ 98 08 11</t>
  </si>
  <si>
    <t>05832 9343
privat: 05832 9399
0151 65471628
Pascal: 01715338655</t>
  </si>
  <si>
    <t>2023</t>
  </si>
  <si>
    <t>Absage, evtl 2024</t>
  </si>
  <si>
    <t>Absage, evtl. 2026</t>
  </si>
  <si>
    <r>
      <t xml:space="preserve">05832 7206-89
</t>
    </r>
    <r>
      <rPr>
        <b/>
        <sz val="11"/>
        <color theme="1"/>
        <rFont val="Calibri"/>
        <family val="2"/>
        <scheme val="minor"/>
      </rPr>
      <t>05371 9454932</t>
    </r>
    <r>
      <rPr>
        <sz val="11"/>
        <color theme="1"/>
        <rFont val="Calibri"/>
        <family val="2"/>
        <scheme val="minor"/>
      </rPr>
      <t xml:space="preserve"> oder -31
Ibold 05832 7206-90</t>
    </r>
  </si>
  <si>
    <r>
      <t xml:space="preserve">Maik Nowak
Anneliese Wegmeyer
</t>
    </r>
    <r>
      <rPr>
        <b/>
        <sz val="11"/>
        <color theme="1"/>
        <rFont val="Calibri"/>
        <family val="2"/>
        <scheme val="minor"/>
      </rPr>
      <t>Frau Wienroth</t>
    </r>
    <r>
      <rPr>
        <sz val="11"/>
        <color theme="1"/>
        <rFont val="Calibri"/>
        <family val="2"/>
        <scheme val="minor"/>
      </rPr>
      <t xml:space="preserve">
Frau Gott</t>
    </r>
  </si>
  <si>
    <t>f409349@minden.edeka.de
ecenter-hankau@schlemmer-schmiede.de
info@ecnowak.de</t>
  </si>
  <si>
    <r>
      <t xml:space="preserve">05832 977666
05832-977661
</t>
    </r>
    <r>
      <rPr>
        <b/>
        <sz val="11"/>
        <color theme="1"/>
        <rFont val="Calibri"/>
        <family val="2"/>
        <scheme val="minor"/>
      </rPr>
      <t xml:space="preserve">05832-977614
</t>
    </r>
    <r>
      <rPr>
        <sz val="11"/>
        <color theme="1"/>
        <rFont val="Calibri"/>
        <family val="2"/>
        <scheme val="minor"/>
      </rPr>
      <t>05832-977630</t>
    </r>
  </si>
  <si>
    <t>Klärung: Ziele der Zusammenarbeit Wunderwerk</t>
  </si>
  <si>
    <t xml:space="preserve">Klärung: Ziele der Zusammenarbeit Netzwerk Integration </t>
  </si>
  <si>
    <t>Klärung: Ziele der Zusammenarbeit mit RVA</t>
  </si>
  <si>
    <t>Klärung: Sponsoring durch AV</t>
  </si>
  <si>
    <t>Klärung: Sponsoring durch IHK</t>
  </si>
  <si>
    <t>Klärung: Sponsoring durch Agentur für Arbeit</t>
  </si>
  <si>
    <t>Klärung: Sponsoring durch AOK</t>
  </si>
  <si>
    <t>Klärung: Sponsoring durch Handwerkskammer</t>
  </si>
  <si>
    <t>Klärung: Sponsoring durch Isenhagener Kreisblatt</t>
  </si>
  <si>
    <t>Erinnerung Einladung für Ausbilder zum Kick off "HZ"</t>
  </si>
  <si>
    <t>Kick off vorbereiten, Themen, Listen Struktur</t>
  </si>
  <si>
    <t>Zusammenarbeit mit allen Partnern geregelt</t>
  </si>
  <si>
    <t xml:space="preserve">Kick off mit Teilnehmern
Vorstellung Projekt und Planung, </t>
  </si>
  <si>
    <t>Relaunch Webseite HZ</t>
  </si>
  <si>
    <t>Workshop für Handwerker 
Nutzung des Marketingmaterials HWK</t>
  </si>
  <si>
    <t>Workshop der HWK
Webseite/ Arbeitgeberbranding</t>
  </si>
  <si>
    <t>Bemerkungen</t>
  </si>
  <si>
    <t>Klärung: Ziele der Zusammenarbeit mit Korth Media</t>
  </si>
  <si>
    <t>Unternehmerstammtisch
voneinander lernen</t>
  </si>
  <si>
    <t xml:space="preserve">1. Rundmail in Netzwerke wie Schule, Integration, Unterstützer, 
</t>
  </si>
  <si>
    <t xml:space="preserve">2. Rundmail in Netzwerke wie Schule, Integration, Unterstützer, </t>
  </si>
  <si>
    <t>lfd. Nr</t>
  </si>
  <si>
    <t>Partner
[Name]</t>
  </si>
  <si>
    <t>Rundmail an Ausbilder</t>
  </si>
  <si>
    <t>Rückmeldung an IK Sponsorangebot</t>
  </si>
  <si>
    <t>Rechnungen an Teilnehmer versenden</t>
  </si>
  <si>
    <r>
      <t xml:space="preserve">Ende
[Datum]
</t>
    </r>
    <r>
      <rPr>
        <b/>
        <sz val="8"/>
        <color theme="1"/>
        <rFont val="Calibri"/>
        <family val="2"/>
        <scheme val="minor"/>
      </rPr>
      <t>keine Eingabe</t>
    </r>
  </si>
  <si>
    <t>Klärung: LK Gifhorn</t>
  </si>
  <si>
    <t xml:space="preserve">Teilnahme Schulewirtschaftpreis </t>
  </si>
  <si>
    <t>Innovationspreis Niedersachsen Unterlagen einreichen</t>
  </si>
  <si>
    <t>Image und Firmenvideos erstellen</t>
  </si>
  <si>
    <t>Meilen
steine</t>
  </si>
  <si>
    <t xml:space="preserve">3. Rundmail in Netzwerke wie Schule, Integration, Unterstützer, </t>
  </si>
  <si>
    <t>absage</t>
  </si>
  <si>
    <t>absage evtl. 2024</t>
  </si>
  <si>
    <t>angeschrieben nicht geantwortet</t>
  </si>
  <si>
    <t>Kita-Hankensbuettel3@drk-gifhorn.de</t>
  </si>
  <si>
    <t>Kita-Hankensbuettel3@drk-gifhorn.de
landsmann@drk-gifhorn.de</t>
  </si>
  <si>
    <t>von DRK Kita 1 übernehmen</t>
  </si>
  <si>
    <t xml:space="preserve">Videodreh </t>
  </si>
  <si>
    <t xml:space="preserve">Magnetfolie KFZ
Aufkleber </t>
  </si>
  <si>
    <t>Korth Media Erstellung Vorlage Social media</t>
  </si>
  <si>
    <r>
      <t xml:space="preserve">karolin-makkus@harms-pflege.de
</t>
    </r>
    <r>
      <rPr>
        <b/>
        <sz val="11"/>
        <color theme="1"/>
        <rFont val="Calibri"/>
        <family val="2"/>
        <scheme val="minor"/>
      </rPr>
      <t>christel-heike-flato@harms-pflege.de</t>
    </r>
  </si>
  <si>
    <t xml:space="preserve">Duales Studium Holztechnik m/w/d       
Zimmerer m/w/d     
Ausbildung zum/zur Bauzeichner/-in 
Duales Studium Bauingeieurwesen
Duales Studium Holzbauingenieurwesen
                                                                                                                               </t>
  </si>
  <si>
    <r>
      <t xml:space="preserve">05141 9878144
</t>
    </r>
    <r>
      <rPr>
        <b/>
        <sz val="11"/>
        <color theme="1"/>
        <rFont val="Calibri"/>
        <family val="2"/>
        <scheme val="minor"/>
      </rPr>
      <t>05141 9878-141</t>
    </r>
    <r>
      <rPr>
        <sz val="11"/>
        <color theme="1"/>
        <rFont val="Calibri"/>
        <family val="2"/>
        <scheme val="minor"/>
      </rPr>
      <t xml:space="preserve">
05141 987-8141</t>
    </r>
  </si>
  <si>
    <t>E. Baumgärtner
Matthias Geng
Saskia Malcher</t>
  </si>
  <si>
    <t>e.Baumgaertner@otterzentrum.de
m.geng@otterzentrum.de
s.malcher@otterzentrum.de</t>
  </si>
  <si>
    <t xml:space="preserve">A.Kovacs@ruhesitzromantica.de
gl@ruhesitzromantica.de
j.zahrte@ruhesitzromantica.de
</t>
  </si>
  <si>
    <r>
      <t xml:space="preserve">Frau A. Kovacs (PdL)
Frau Schukar (EL)
</t>
    </r>
    <r>
      <rPr>
        <b/>
        <sz val="11"/>
        <color theme="1"/>
        <rFont val="Calibri"/>
        <family val="2"/>
        <scheme val="minor"/>
      </rPr>
      <t>Julia Zahrte (QM)</t>
    </r>
  </si>
  <si>
    <r>
      <t>n</t>
    </r>
    <r>
      <rPr>
        <sz val="11"/>
        <color rgb="FFFFC000"/>
        <rFont val="Wingdings"/>
        <charset val="2"/>
      </rPr>
      <t xml:space="preserve">n
</t>
    </r>
    <r>
      <rPr>
        <sz val="11"/>
        <color rgb="FFEB5E28"/>
        <rFont val="Wingdings"/>
        <charset val="2"/>
      </rPr>
      <t>n</t>
    </r>
    <r>
      <rPr>
        <sz val="11"/>
        <color rgb="FFFFC000"/>
        <rFont val="Wingdings"/>
        <charset val="2"/>
      </rPr>
      <t>n</t>
    </r>
    <r>
      <rPr>
        <sz val="11"/>
        <color rgb="FFFF0000"/>
        <rFont val="Wingdings"/>
        <charset val="2"/>
      </rPr>
      <t xml:space="preserve">
</t>
    </r>
  </si>
  <si>
    <t>Fabian Schmidt und Kirsten Schmidt</t>
  </si>
  <si>
    <r>
      <t xml:space="preserve">0531 2078350
</t>
    </r>
    <r>
      <rPr>
        <b/>
        <sz val="11"/>
        <color theme="1"/>
        <rFont val="Calibri"/>
        <family val="2"/>
        <scheme val="minor"/>
      </rPr>
      <t>05351/522261</t>
    </r>
    <r>
      <rPr>
        <sz val="11"/>
        <color theme="1"/>
        <rFont val="Calibri"/>
        <family val="2"/>
        <scheme val="minor"/>
      </rPr>
      <t xml:space="preserve">
05371806230</t>
    </r>
  </si>
  <si>
    <r>
      <t xml:space="preserve">Sina Homann
</t>
    </r>
    <r>
      <rPr>
        <b/>
        <sz val="11"/>
        <color theme="1"/>
        <rFont val="Calibri"/>
        <family val="2"/>
        <scheme val="minor"/>
      </rPr>
      <t>Wiebke Saalfrank</t>
    </r>
    <r>
      <rPr>
        <sz val="11"/>
        <color theme="1"/>
        <rFont val="Calibri"/>
        <family val="2"/>
        <scheme val="minor"/>
      </rPr>
      <t xml:space="preserve">
Stefan Germer
(Winkeler Str. 1, GF)
Jutta Neumann</t>
    </r>
  </si>
  <si>
    <t xml:space="preserve">Zimmerer m/w/d     
Bauzeichner/-in 
Holztechniker m/w/d
Duales Studium Bauingeieurwesen
Duales Studium Holzbauingenieurwesen       
Duales Studium Holztechnik m/w/d                                                                                                                           </t>
  </si>
  <si>
    <r>
      <rPr>
        <sz val="11"/>
        <color theme="8" tint="-0.249977111117893"/>
        <rFont val="Wingdings"/>
        <charset val="2"/>
      </rPr>
      <t>n</t>
    </r>
    <r>
      <rPr>
        <sz val="11"/>
        <color rgb="FF62BBC1"/>
        <rFont val="Wingdings"/>
        <charset val="2"/>
      </rPr>
      <t>n</t>
    </r>
    <r>
      <rPr>
        <sz val="11"/>
        <color theme="1"/>
        <rFont val="Wingdings"/>
        <charset val="2"/>
      </rPr>
      <t xml:space="preserve">
</t>
    </r>
    <r>
      <rPr>
        <sz val="11"/>
        <color rgb="FF005B45"/>
        <rFont val="Wingdings"/>
        <charset val="2"/>
      </rPr>
      <t>n</t>
    </r>
    <r>
      <rPr>
        <sz val="11"/>
        <color theme="7"/>
        <rFont val="Wingdings"/>
        <charset val="2"/>
      </rPr>
      <t xml:space="preserve">n
</t>
    </r>
    <r>
      <rPr>
        <sz val="11"/>
        <color theme="4"/>
        <rFont val="Wingdings"/>
        <charset val="2"/>
      </rPr>
      <t>n</t>
    </r>
    <r>
      <rPr>
        <sz val="11"/>
        <color rgb="FF005B45"/>
        <rFont val="Wingdings"/>
        <charset val="2"/>
      </rPr>
      <t>n</t>
    </r>
    <r>
      <rPr>
        <sz val="11"/>
        <color rgb="FF62BBC1"/>
        <rFont val="Wingdings"/>
        <charset val="2"/>
      </rPr>
      <t>n</t>
    </r>
    <r>
      <rPr>
        <sz val="11"/>
        <color theme="1"/>
        <rFont val="Wingdings"/>
        <charset val="2"/>
      </rPr>
      <t xml:space="preserve">
</t>
    </r>
    <r>
      <rPr>
        <sz val="11"/>
        <color rgb="FFD30C7B"/>
        <rFont val="Wingdings"/>
        <charset val="2"/>
      </rPr>
      <t>n
n
n</t>
    </r>
  </si>
  <si>
    <r>
      <rPr>
        <sz val="11"/>
        <color rgb="FFEB5E28"/>
        <rFont val="Wingdings"/>
        <charset val="2"/>
      </rPr>
      <t>n</t>
    </r>
    <r>
      <rPr>
        <sz val="11"/>
        <color rgb="FFF3B61F"/>
        <rFont val="Wingdings"/>
        <charset val="2"/>
      </rPr>
      <t>n</t>
    </r>
    <r>
      <rPr>
        <sz val="11"/>
        <color theme="1"/>
        <rFont val="Wingdings"/>
        <charset val="2"/>
      </rPr>
      <t xml:space="preserve">
</t>
    </r>
    <r>
      <rPr>
        <sz val="11"/>
        <color rgb="FFEB5E28"/>
        <rFont val="Wingdings"/>
        <charset val="2"/>
      </rPr>
      <t>n</t>
    </r>
    <r>
      <rPr>
        <sz val="11"/>
        <color rgb="FF62BBC1"/>
        <rFont val="Wingdings"/>
        <charset val="2"/>
      </rPr>
      <t>n</t>
    </r>
    <r>
      <rPr>
        <sz val="11"/>
        <color theme="7"/>
        <rFont val="Wingdings"/>
        <charset val="2"/>
      </rPr>
      <t>n</t>
    </r>
  </si>
  <si>
    <t>Pflegefachmann/ Pflegefachfrau m/w/d
Pflegeassistent Praktikum</t>
  </si>
  <si>
    <t>Pflegefachmann, Pflegefachfrau
Pflegeassistent/ Praktikum</t>
  </si>
  <si>
    <r>
      <t>n</t>
    </r>
    <r>
      <rPr>
        <sz val="11"/>
        <color theme="7"/>
        <rFont val="Wingdings"/>
        <charset val="2"/>
      </rPr>
      <t xml:space="preserve">n
</t>
    </r>
    <r>
      <rPr>
        <sz val="11"/>
        <color rgb="FFEB5E28"/>
        <rFont val="Wingdings"/>
        <charset val="2"/>
      </rPr>
      <t>n</t>
    </r>
    <r>
      <rPr>
        <sz val="11"/>
        <color theme="7"/>
        <rFont val="Wingdings"/>
        <charset val="2"/>
      </rPr>
      <t>n</t>
    </r>
  </si>
  <si>
    <r>
      <rPr>
        <sz val="11"/>
        <color rgb="FF005B45"/>
        <rFont val="Wingdings"/>
        <charset val="2"/>
      </rPr>
      <t>n</t>
    </r>
    <r>
      <rPr>
        <sz val="11"/>
        <color theme="4"/>
        <rFont val="Wingdings"/>
        <charset val="2"/>
      </rPr>
      <t>n</t>
    </r>
    <r>
      <rPr>
        <sz val="11"/>
        <color theme="1"/>
        <rFont val="Wingdings"/>
        <charset val="2"/>
      </rPr>
      <t xml:space="preserve">
</t>
    </r>
    <r>
      <rPr>
        <sz val="11"/>
        <color rgb="FF005B45"/>
        <rFont val="Wingdings"/>
        <charset val="2"/>
      </rPr>
      <t>n</t>
    </r>
    <r>
      <rPr>
        <sz val="11"/>
        <color theme="4"/>
        <rFont val="Wingdings"/>
        <charset val="2"/>
      </rPr>
      <t>n</t>
    </r>
    <r>
      <rPr>
        <sz val="11"/>
        <color rgb="FF005B45"/>
        <rFont val="Wingdings"/>
        <charset val="2"/>
      </rPr>
      <t xml:space="preserve">
n</t>
    </r>
    <r>
      <rPr>
        <sz val="11"/>
        <color rgb="FF0070C0"/>
        <rFont val="Wingdings"/>
        <charset val="2"/>
      </rPr>
      <t>n</t>
    </r>
    <r>
      <rPr>
        <sz val="11"/>
        <color rgb="FF005B45"/>
        <rFont val="Wingdings"/>
        <charset val="2"/>
      </rPr>
      <t xml:space="preserve">
</t>
    </r>
    <r>
      <rPr>
        <sz val="11"/>
        <color rgb="FFF3B61F"/>
        <rFont val="Wingdings"/>
        <charset val="2"/>
      </rPr>
      <t xml:space="preserve">n
n
</t>
    </r>
    <r>
      <rPr>
        <sz val="11"/>
        <color rgb="FF005B45"/>
        <rFont val="Wingdings"/>
        <charset val="2"/>
      </rPr>
      <t xml:space="preserve">n
n
</t>
    </r>
    <r>
      <rPr>
        <sz val="11"/>
        <color theme="7"/>
        <rFont val="Wingdings"/>
        <charset val="2"/>
      </rPr>
      <t>n</t>
    </r>
  </si>
  <si>
    <r>
      <t xml:space="preserve">Duales Studium zum Förster m/w/d
</t>
    </r>
    <r>
      <rPr>
        <sz val="11"/>
        <color rgb="FF005B45"/>
        <rFont val="Calibri"/>
        <family val="2"/>
        <scheme val="minor"/>
      </rPr>
      <t>Hinweis: Schulpraktika für viele weitere "grüne Berufe" möglich. 
Siehe https://www.lwk-niedersachsen.de/</t>
    </r>
  </si>
  <si>
    <t xml:space="preserve">Bankkaufmann m/w/d
Duales Studium (m/w/d): Banking &amp; Sales (B.A.)   
</t>
  </si>
  <si>
    <r>
      <rPr>
        <sz val="11"/>
        <color rgb="FFEB5E28"/>
        <rFont val="Wingdings"/>
        <charset val="2"/>
      </rPr>
      <t>n</t>
    </r>
    <r>
      <rPr>
        <sz val="11"/>
        <color rgb="FFF3B61F"/>
        <rFont val="Wingdings"/>
        <charset val="2"/>
      </rPr>
      <t xml:space="preserve">n
</t>
    </r>
    <r>
      <rPr>
        <sz val="11"/>
        <color rgb="FFD30C7B"/>
        <rFont val="Wingdings"/>
        <charset val="2"/>
      </rPr>
      <t>n</t>
    </r>
  </si>
  <si>
    <t xml:space="preserve">Wunderwerk </t>
  </si>
  <si>
    <t>AOK Niedersachsen</t>
  </si>
  <si>
    <t>Melanie Evers</t>
  </si>
  <si>
    <t>kindersindwunderbar@ev-office.de</t>
  </si>
  <si>
    <t>Fuhrenmoor 17
29392 Wesendorf</t>
  </si>
  <si>
    <t>05376 4409985</t>
  </si>
  <si>
    <t>Sozialpädagoge Praktikum</t>
  </si>
  <si>
    <t>Unterschrift</t>
  </si>
  <si>
    <t>Geplant</t>
  </si>
  <si>
    <t>Freiwillige Feuerwehr Hankensbüttel</t>
  </si>
  <si>
    <t>Edeka Center Nowak</t>
  </si>
  <si>
    <t>Jessica Hoffmann           
05832/83-15
Patricia Hartwig
05832 83-14</t>
  </si>
  <si>
    <r>
      <t xml:space="preserve">Henning Ibold
Mathias Klahsen
</t>
    </r>
    <r>
      <rPr>
        <b/>
        <sz val="11"/>
        <color theme="1"/>
        <rFont val="Calibri"/>
        <family val="2"/>
        <scheme val="minor"/>
      </rPr>
      <t>Alexander Kirchhoff</t>
    </r>
    <r>
      <rPr>
        <sz val="11"/>
        <color theme="1"/>
        <rFont val="Calibri"/>
        <family val="2"/>
        <scheme val="minor"/>
      </rPr>
      <t xml:space="preserve">
Eckardt Klasen
Jantje Ziegler</t>
    </r>
  </si>
  <si>
    <t>Benjamin Laser</t>
  </si>
  <si>
    <t>benjamin.laser@dbrs-gf.de</t>
  </si>
  <si>
    <t>Rischborn-Schule Gifhorn</t>
  </si>
  <si>
    <t>Kirchröder Str. 45N
30625 Hannover</t>
  </si>
  <si>
    <t>Claudia Ragwitz</t>
  </si>
  <si>
    <t>c.ragwitz@ribo-gf.de</t>
  </si>
  <si>
    <t>0511 5353272</t>
  </si>
  <si>
    <t>Niels Erichsen</t>
  </si>
  <si>
    <t>niels.erichsen@bb2-gifhorn.de</t>
  </si>
  <si>
    <t xml:space="preserve">stefan.waeke@bbs2-gifhorn.de
rdl@bbs-Gifhorn.de
</t>
  </si>
  <si>
    <t>Katrin Krasdewski</t>
  </si>
  <si>
    <t>Julia Sonnenberg</t>
  </si>
  <si>
    <t>julia.sonnenberg@rs-meinersen.de@rs-meinersen.de</t>
  </si>
  <si>
    <t xml:space="preserve">Frau Mimitz
</t>
  </si>
  <si>
    <t>pasbrig@rs-ruehen.de</t>
  </si>
  <si>
    <t xml:space="preserve">Thomas Kowalczyk
</t>
  </si>
  <si>
    <t>kowalczyk@rs-ruehen.de</t>
  </si>
  <si>
    <t xml:space="preserve">info@rs-ruehen.de
</t>
  </si>
  <si>
    <t>Jennifer Straub</t>
  </si>
  <si>
    <t>jennifer.straub@bbs1-gifhorn.de</t>
  </si>
  <si>
    <t>Noicole Kiehne</t>
  </si>
  <si>
    <t>nicole.kiehne@bbs1-gifhorn.de</t>
  </si>
  <si>
    <t>Silke Wilharm-Cottle</t>
  </si>
  <si>
    <t>silke.wilharm-cottle@bbs1-gifhorn.de</t>
  </si>
  <si>
    <t>Viktoria Micheel</t>
  </si>
  <si>
    <t>viktoria.micheel@bbs1-gifhorn.de</t>
  </si>
  <si>
    <t>Christian Raguse</t>
  </si>
  <si>
    <t>christian.raguse@bbs2-gifhorn.de</t>
  </si>
  <si>
    <t>05371 946553</t>
  </si>
  <si>
    <t>Daniela Lutterloh
Michelle Julie Schütte
Herr Wagner
Veronique Örtel
Alwine Utz (Fotoreporter, Ass GF) 01522 785 9049.</t>
  </si>
  <si>
    <t>daniela.lutterloh@lbsnacks.com
michelle-julie.schuette@lbsnacks.com
stephan.wagner@lbsnacks.com
veronique.oertel@lbsnacks.com
alwine.utz@lbsnacks.com</t>
  </si>
  <si>
    <t>Alexander.Kirchhoff@lwk-niedersachsen.de
Mathias.Klahsen@LWK-Niedersachsen.de
Eckard.Klasen@LWK-Niedersachsen.de
jantje.ziegeler@lwk-niedersachsen.de
henning.ibold@lwk-niedersachsen.de</t>
  </si>
  <si>
    <t>e.Baumgaertner@otterzentrum.de</t>
  </si>
  <si>
    <t xml:space="preserve">noch warten
</t>
  </si>
  <si>
    <t>christel-heike-flato@harms-pflege.de</t>
  </si>
  <si>
    <t>b.kruegel@bplk.de</t>
  </si>
  <si>
    <t>Alexander.Kirchhoff@lwk-niedersachsen.de</t>
  </si>
  <si>
    <t>david@moebelmeyer.com</t>
  </si>
  <si>
    <t>lisanne.fedelucci@vbsila.de</t>
  </si>
  <si>
    <t xml:space="preserve">Jan.Wegmeyer@das-kaiserhaus.de
</t>
  </si>
  <si>
    <t>Sudendorfallee 1
29386 Hankensbüttel</t>
  </si>
  <si>
    <t>"Aktion Fischotterschutz e.V."</t>
  </si>
  <si>
    <t>HZ meets teacher
30.05.23</t>
  </si>
  <si>
    <t>HZ meets teacher
08.06.23</t>
  </si>
  <si>
    <t>HZ meets teacher
05.09.23</t>
  </si>
  <si>
    <t>Stefan Wäke</t>
  </si>
  <si>
    <t xml:space="preserve">
</t>
  </si>
  <si>
    <t>Molkereistrasse 14          
29386  Hankensbüttel</t>
  </si>
  <si>
    <t xml:space="preserve">Sozialversicherungsfachangestellter m/w/d
B.A. Wirtschaftsinformatik (B.Sc.)
Kaufmann im Gesundheitswesen (m/w/d)
B.A. Business Economics – Fachrichtung Health Management (B.Sc.)
</t>
  </si>
  <si>
    <t>AOK Niedersachsen. Die Gesundheitskasse.
Schleusendamm 2
38518 Gifhorn</t>
  </si>
  <si>
    <t>AOK Niedersdsachsen</t>
  </si>
  <si>
    <t>Wunderwerk</t>
  </si>
  <si>
    <t>Sozialpädagoge, schulische Ausbildung
Das Praktikum kann bei Wunderwerk absolviert werden</t>
  </si>
  <si>
    <r>
      <rPr>
        <sz val="11"/>
        <color rgb="FFEB5E28"/>
        <rFont val="Wingdings"/>
        <charset val="2"/>
      </rPr>
      <t>n</t>
    </r>
    <r>
      <rPr>
        <sz val="11"/>
        <color rgb="FFFFC000"/>
        <rFont val="Wingdings"/>
        <charset val="2"/>
      </rPr>
      <t>n</t>
    </r>
    <r>
      <rPr>
        <sz val="11"/>
        <color rgb="FF62BBC1"/>
        <rFont val="Wingdings"/>
        <charset val="2"/>
      </rPr>
      <t>n</t>
    </r>
  </si>
  <si>
    <t>A3 einseitig 170 g
500 Stk</t>
  </si>
  <si>
    <t xml:space="preserve">1300,00 gesponsert von AV </t>
  </si>
  <si>
    <t>Postkarte
Deine Ausbildung im Nordkreis Gifhorn
Nachbestellung</t>
  </si>
  <si>
    <t>A6, 2000 Stück</t>
  </si>
  <si>
    <t>https://www.wir-machen-druck.de/hochwertige-outdooraufkleber-rund-kreisrund-konturgeschnitten-bis-30-x-150-cm.html#content-view</t>
  </si>
  <si>
    <t>Kreis 27 cm  für Auto
40 Stück</t>
  </si>
  <si>
    <t>60 Stk zum überkleben allter Magnetfolien</t>
  </si>
  <si>
    <t xml:space="preserve">10
</t>
  </si>
  <si>
    <t>70 x 70 cm
Bauzaun und Straßenbanner</t>
  </si>
  <si>
    <t>24 stk</t>
  </si>
  <si>
    <t>18 stk</t>
  </si>
  <si>
    <t>Anzahl</t>
  </si>
  <si>
    <t>500 stk</t>
  </si>
  <si>
    <r>
      <rPr>
        <sz val="11"/>
        <color rgb="FF62BBC1"/>
        <rFont val="Wingdings"/>
        <charset val="2"/>
      </rPr>
      <t>n</t>
    </r>
    <r>
      <rPr>
        <sz val="11"/>
        <color rgb="FFF3B61F"/>
        <rFont val="Wingdings"/>
        <charset val="2"/>
      </rPr>
      <t>n</t>
    </r>
    <r>
      <rPr>
        <sz val="11"/>
        <color theme="1"/>
        <rFont val="Wingdings"/>
        <charset val="2"/>
      </rPr>
      <t xml:space="preserve">
</t>
    </r>
    <r>
      <rPr>
        <sz val="11"/>
        <color rgb="FF62BBC1"/>
        <rFont val="Wingdings"/>
        <charset val="2"/>
      </rPr>
      <t>n</t>
    </r>
    <r>
      <rPr>
        <sz val="11"/>
        <color rgb="FF005848"/>
        <rFont val="Wingdings"/>
        <charset val="2"/>
      </rPr>
      <t>n</t>
    </r>
    <r>
      <rPr>
        <sz val="11"/>
        <color rgb="FF3F88C5"/>
        <rFont val="Wingdings"/>
        <charset val="2"/>
      </rPr>
      <t>n</t>
    </r>
    <r>
      <rPr>
        <sz val="11"/>
        <color theme="1"/>
        <rFont val="Wingdings"/>
        <charset val="2"/>
      </rPr>
      <t xml:space="preserve">
</t>
    </r>
    <r>
      <rPr>
        <sz val="11"/>
        <color rgb="FFEB5E28"/>
        <rFont val="Wingdings"/>
        <charset val="2"/>
      </rPr>
      <t>n</t>
    </r>
    <r>
      <rPr>
        <sz val="11"/>
        <color rgb="FFF3B61F"/>
        <rFont val="Wingdings"/>
        <charset val="2"/>
      </rPr>
      <t>n</t>
    </r>
    <r>
      <rPr>
        <sz val="11"/>
        <color theme="1"/>
        <rFont val="Wingdings"/>
        <charset val="2"/>
      </rPr>
      <t xml:space="preserve">
</t>
    </r>
    <r>
      <rPr>
        <sz val="11"/>
        <color rgb="FF62BBC1"/>
        <rFont val="Wingdings"/>
        <charset val="2"/>
      </rPr>
      <t>n</t>
    </r>
    <r>
      <rPr>
        <sz val="11"/>
        <color rgb="FFEB5E28"/>
        <rFont val="Wingdings"/>
        <charset val="2"/>
      </rPr>
      <t>n</t>
    </r>
  </si>
  <si>
    <t>Mediengestalter digital und print m/w/d
Medientechnologe m/w/d
Kaufmann für Büromanagement m/w/d
Volontär m/w/d</t>
  </si>
  <si>
    <t>Gr. Liederner Straße 45
29525 Uelzen</t>
  </si>
  <si>
    <t>C. Beckers Buchdruckerei GmbH &amp; Co. KG</t>
  </si>
  <si>
    <t>tobias.witte@cbeckers.de</t>
  </si>
  <si>
    <t>0581 80891405</t>
  </si>
  <si>
    <t>0581 808-91100</t>
  </si>
  <si>
    <t>Tobias Witte
(Vertriebsleiter)
Heike Köhn
(Geschäftsführung)</t>
  </si>
  <si>
    <t>www.aok-niedersachsen.de</t>
  </si>
  <si>
    <t>HZ meets teacher
23.06.23</t>
  </si>
  <si>
    <t>Zusage IK oder 05.09.</t>
  </si>
  <si>
    <t>Abgesagt</t>
  </si>
  <si>
    <t>Mail vom 08.06.2023</t>
  </si>
  <si>
    <t xml:space="preserve">Tamara Cavelmann  </t>
  </si>
  <si>
    <t>PP-WO/PCD
Personl Development
Wolfsburg</t>
  </si>
  <si>
    <t>tamara.cavelmann@brose-sitech.com</t>
  </si>
  <si>
    <t>0173 3138325</t>
  </si>
  <si>
    <t>einladen</t>
  </si>
  <si>
    <t xml:space="preserve">n.meyer@tischlerei-meyer-hw.de 
</t>
  </si>
  <si>
    <t>05832 970280
0151-591 83 738</t>
  </si>
  <si>
    <t>DRK Kita Mühlenstraße</t>
  </si>
  <si>
    <t>j.engels@bplk.de
j.darius@bplk.de
b.kruegel@bplk.de</t>
  </si>
  <si>
    <t>VHS Volkshochschule Celle</t>
  </si>
  <si>
    <t xml:space="preserve">Projekt Start Guides </t>
  </si>
  <si>
    <t>Janssen</t>
  </si>
  <si>
    <t>Mareke Janssen</t>
  </si>
  <si>
    <t>Bahnhofstraße 19</t>
  </si>
  <si>
    <t>29221 Celle</t>
  </si>
  <si>
    <t xml:space="preserve">05141- 901 6212 </t>
  </si>
  <si>
    <t>M.Janssen@vhs-celle.de</t>
  </si>
  <si>
    <t xml:space="preserve">https://buendnis.niedersachsen.de/startseite/service/newsletter/newsletter_ab_ausgabe_01_20/01_21/neues-arbeitsmarktprogramm-start-guides-196992.html </t>
  </si>
  <si>
    <t>anke.szurowski@bbs1uelzen.de dettmar.sueverling@bbs1uelzen.de krg@bbs1uelzen.de 
kerstin.koch-nierath@bbs1uelzen.de</t>
  </si>
  <si>
    <t>Marketingmaterial per Post 2023</t>
  </si>
  <si>
    <t>moin future
Verantwortlich für LK Gifhorn</t>
  </si>
  <si>
    <t>5 (auch für LVA Stand)</t>
  </si>
  <si>
    <t>A4 einseitig 170 g
400 Stk</t>
  </si>
  <si>
    <r>
      <t xml:space="preserve">7000 Stk
DIN A5
Drahtheftung
</t>
    </r>
    <r>
      <rPr>
        <sz val="11"/>
        <color rgb="FFFF0000"/>
        <rFont val="Calibri"/>
        <family val="2"/>
      </rPr>
      <t xml:space="preserve">44 Seiten
</t>
    </r>
    <r>
      <rPr>
        <sz val="11"/>
        <color theme="1"/>
        <rFont val="Calibri"/>
        <family val="2"/>
      </rPr>
      <t>Umschlag 250g, Innenteil 135g</t>
    </r>
  </si>
  <si>
    <t>anna-lisa.nippert@bbs2-gifhorn.de</t>
  </si>
  <si>
    <t>Anna Lisa Nippert</t>
  </si>
  <si>
    <t>Fachangestellte/r für Arbeitsmarktdienstleistungen</t>
  </si>
  <si>
    <t>Duales Studium Arbeitsmarktmanagement</t>
  </si>
  <si>
    <t>Duales Studium Beratung für Bildung, Beruf und Beschäftigung</t>
  </si>
  <si>
    <t>Sozialversicherungsfachangestellter m/w/d</t>
  </si>
  <si>
    <t>B.A. Wirtschaftsinformatik (B.Sc.)</t>
  </si>
  <si>
    <t>Kaufmann im Gesundheitswesen (m/w/d)</t>
  </si>
  <si>
    <t>B.A. Business Economics – Fachrichtung Health Management (B.Sc.)</t>
  </si>
  <si>
    <t xml:space="preserve">Bäcker m/w/d </t>
  </si>
  <si>
    <t>Bäckereifachverkäufer m/w/d</t>
  </si>
  <si>
    <t>Kauffrau für Büromanagement m/w/d</t>
  </si>
  <si>
    <t>Mediengestalter digital und print m/w/d</t>
  </si>
  <si>
    <t>Medientechnologe m/w/d</t>
  </si>
  <si>
    <t>Kaufmann für Büromanagement m/w/d</t>
  </si>
  <si>
    <t>Volontär m/w/d</t>
  </si>
  <si>
    <t>Bauzeichner m/w/d</t>
  </si>
  <si>
    <t>Duales Studium Architektur m/w/d</t>
  </si>
  <si>
    <t>Duales Studium Ingenieurwesen m/w/d</t>
  </si>
  <si>
    <t>Fleischer Fachrichtung Verkauf m/w/d</t>
  </si>
  <si>
    <t>Frischespezialist m/w/d</t>
  </si>
  <si>
    <t>Kaufmann im Einzelhandel m/w/d</t>
  </si>
  <si>
    <t>Fachverkäufer im Lebensmittelhandwerk - Fachrichtung Brot/ Backwaren m/w/d</t>
  </si>
  <si>
    <t>Verkäufer Frische m/w/d</t>
  </si>
  <si>
    <t>Fachverkäufer im Lebensmittelhandwerk - Fachrichtung Fleischerei m/w/d</t>
  </si>
  <si>
    <t>Handelsfachwirt integriert m/w/d</t>
  </si>
  <si>
    <t>BWL-Food Management m/w/d</t>
  </si>
  <si>
    <t>BWL-Handel (Schwerpunkt: Mark) m/w/d</t>
  </si>
  <si>
    <t>Mitgliedschaft Jugendfeuerwehr m/w/d</t>
  </si>
  <si>
    <t>Florist m/w/d</t>
  </si>
  <si>
    <t>Fachkraft für Lagerlogistik m/w/d</t>
  </si>
  <si>
    <t>Fachlagerist m/w/d</t>
  </si>
  <si>
    <t>Industriekaufleute m/w/d</t>
  </si>
  <si>
    <t>Maschinen- und Anlagenführer m/m/w/d</t>
  </si>
  <si>
    <t>Industriemechaniker m/w/d</t>
  </si>
  <si>
    <t>Werkzeugmechaniker m/w/d</t>
  </si>
  <si>
    <t>Pflegeassistent- Schulische Ausbildung;</t>
  </si>
  <si>
    <t>Maurer m/w/d</t>
  </si>
  <si>
    <t>Hochbaufacharbeiter m/w/d</t>
  </si>
  <si>
    <t>Verwaltungsfachangestellte m/w/d</t>
  </si>
  <si>
    <t xml:space="preserve">Dienstanfänger/ Kreissekretäranwärter m/w/d    </t>
  </si>
  <si>
    <t xml:space="preserve">Straßenwärter m/w/d      </t>
  </si>
  <si>
    <t xml:space="preserve">Fachinformatiker Fachrichtung Systemintegration m/w/d     </t>
  </si>
  <si>
    <t xml:space="preserve">Lebensmittelkontrolleur m/w/d  </t>
  </si>
  <si>
    <t xml:space="preserve">Fachkraft für Kreislauf- und Abfallwirtschaft - Fachrichtung Logistik, Sammlung und Vertrieb m/w/d </t>
  </si>
  <si>
    <t xml:space="preserve">Hygeniekontrolleur m/w/d  </t>
  </si>
  <si>
    <t xml:space="preserve">Bachelor of Arts Studiengang Allgemeine Verwaltung/ Public Management m/w/d  </t>
  </si>
  <si>
    <t xml:space="preserve">Bachelor of Arts Studiengang Verwaltungsbetriebswirtschaft/ Public Administration m/w/d     </t>
  </si>
  <si>
    <t>Steuerfachangestellte m/w/d</t>
  </si>
  <si>
    <t>Duales Studium Bachelor of Arts mit Vertiefung in Steuern u. Prüfungswesen m/w/d</t>
  </si>
  <si>
    <t>Fachkraft für Möbel-, Küchen- und Umzugsservice m/w/d</t>
  </si>
  <si>
    <t>Pflegefachmann/ Pflegefachfrau</t>
  </si>
  <si>
    <t xml:space="preserve">Pflegeassistent- Schulische Ausbildung; Praktikum kann bei Ruhesitz Romantica absolviert werden. </t>
  </si>
  <si>
    <t xml:space="preserve">Verwaltungsfachangestellte m/w/d                                                                           </t>
  </si>
  <si>
    <t>Fachangestellter für Bäderbetriebe m/w/d</t>
  </si>
  <si>
    <t xml:space="preserve">Verkäufer m/w/d
</t>
  </si>
  <si>
    <t xml:space="preserve">Ausbildung (m/w/d): Bankkaufmann   </t>
  </si>
  <si>
    <t xml:space="preserve">Kaufmann für Digitalisierungsmanagement m/w/d       </t>
  </si>
  <si>
    <t xml:space="preserve">Duales Studium (m/w/d): Banking &amp; Sales (B.A.)       </t>
  </si>
  <si>
    <t>Elektroniker für Automatisierungstechnik m/w/d</t>
  </si>
  <si>
    <t>Mechatroniker m/w/d</t>
  </si>
  <si>
    <t>Maschinen- und Anlagenführer m/w/d</t>
  </si>
  <si>
    <t>Fachkraft für Lebensmitteltechnik m/w/d</t>
  </si>
  <si>
    <t>Möbeltischler m/w/d</t>
  </si>
  <si>
    <t>Möbeltischlerei Thomas Heuer</t>
  </si>
  <si>
    <t>Zweiradmechatroniker m/w/d</t>
  </si>
  <si>
    <t>Kraftfahrzeugmechatroniker-Schwerpunkt-ATV-Quads_Ranger</t>
  </si>
  <si>
    <t>Bankkaufmann m/w/d</t>
  </si>
  <si>
    <t>Kaufmann für Digitalisierungsmanagement m/w/d</t>
  </si>
  <si>
    <t>Erzieher, im Lernort Praxis verbunden mit einer schulischen Ausbildung m/w/d</t>
  </si>
  <si>
    <t xml:space="preserve">Zimmerer m/w/d     </t>
  </si>
  <si>
    <t xml:space="preserve">Bauzeichner/-in </t>
  </si>
  <si>
    <t>Holztechniker m/w/d</t>
  </si>
  <si>
    <t>Duales Studium Bauingeieurwesen</t>
  </si>
  <si>
    <t xml:space="preserve">Duales Studium Holzbauingenieurwesen       </t>
  </si>
  <si>
    <t xml:space="preserve">Duales Studium Holztechnik m/w/d     </t>
  </si>
  <si>
    <t xml:space="preserve">Ausbildungsberufe Studiengänge </t>
  </si>
  <si>
    <t xml:space="preserve">Pflegefachmann/ Pflegefachfrau
</t>
  </si>
  <si>
    <t xml:space="preserve">Ausbildung (m/w/d): Bankkaufmann  
Kaufmann für Digitalisierungsmanagement m/w/d               
Duales Studium (m/w/d): Banking &amp; Sales (B.A.)                                                                                                                   </t>
  </si>
  <si>
    <t>Knut Wegmeyer
Paula Kunrad</t>
  </si>
  <si>
    <t>Banner
neu 2023
2x Reihl
neu 2022
Lorenz 1x
SG HKB 2x
Zimmerei Kaiser 2x
Jacob Reihl 3x
Tischlerei Meyer 1x
alt 2021
(Pietrzyk)
Autohaus Peschel</t>
  </si>
  <si>
    <t>Agentur für Arbeit Gifhorn</t>
  </si>
  <si>
    <t xml:space="preserve">Erzieher m/w/d
</t>
  </si>
  <si>
    <t>Sozialassistent m/w/d</t>
  </si>
  <si>
    <t>Plakat A2
Plakat A3
Plakat A4
Broschüre
Aufkleber für Magnetschilder
evtl. neue Magnetschilder
Lochfolie</t>
  </si>
  <si>
    <t>Beachflag 
Plakat A2
Plakat A3
Plakat A4
Broschüre 
(reichlich für Frau Fuhlbohm)
Magnetschilder
Lochfolie</t>
  </si>
  <si>
    <t>Plakat A2
Plakat A3
Plakat A4
Broschüre
Button 65 cm für Banner
Magnetschilder- Aufkleber
evtl. neue Magnetschilder
Lochfolie</t>
  </si>
  <si>
    <t>Textilbanner???
Plakat A2
Plakat A3
Plakat A4
Broschüre
Button 70cm für Bauzaunbanner
Magnetschilder_Aufkleber, evtl. neue?
Lochfolie</t>
  </si>
  <si>
    <t>Plakat A2
Plakat A3
Plakat A4
Broschüre
Flyer A6
Magnetschilder - Aufkleber, evtl. neue
Lochfolie</t>
  </si>
  <si>
    <t>Plakat A2 (50 für Busse, beidseitig kleben)
Plakat A3
Plakat A4
Broschüre
Button 65 cm für Banner 1,20 x 4,00
Magnetschilder - Aufkleber, evtl. neue
Lochfolie</t>
  </si>
  <si>
    <t>Plakat A2
Plakat A3
Plakat A4
Broschüre
2 x Button 70cm für Bauzaunbanner 
Magnetschilder- Aufkleber, evtl. neue
Lochfolie</t>
  </si>
  <si>
    <t>Plakat A2
Plakat A3
Plakat A4
Broschüre
Flyer A6
(1 oder2?) Button 70 cm für Bauzaunbanner 
Magnetschilder- Aufkleber, evtl. neue
Lochfolie</t>
  </si>
  <si>
    <t>Textilbanner???
Plakat A2 reichlich
Plakat A3 
Plakat A4
Broschüre (reichlich für andere DRK Standorte)
Magnetschilder
Lochfolie</t>
  </si>
  <si>
    <t>Beachflag
Textilbanner????
Plakat A2
Plakat A3
Plakat A4
Broschüren (reichlich für andere Standorte)
Magnetschilder (reichlich)
Lochfolie(reichlich)</t>
  </si>
  <si>
    <t>Beachflag
Textilbanner???
Plakat A2
Plakat A3
Plakat A4
Broschüren 
Magnetschilder 
Lochfolie</t>
  </si>
  <si>
    <t>Textilbanner????
Plakat A2
Plakat A3
Plakat A4
Broschüre
Flyer A6
Button 65cm für Banner 1,20 x 4,00
Magnetschilder-aufkleber, evtl. neue
Lochfolie</t>
  </si>
  <si>
    <t>Beachflag
Textilbanner???
Plakat A2
Plakat A3
Plakat A4
Broschüre 
Magnetschilder
Lochfolie</t>
  </si>
  <si>
    <t>Plakat A2
Plakat A3
Plakat A4
Broschüre
Flyer A6
1x Button 65 cm für schmales Banner 
1x Button 70 cm für Bauzaunbanner
Magnetschilder-Aufkleber, evtl. neue
Lochfolie</t>
  </si>
  <si>
    <t>Plakat A2
Plakat A3
Plakat A4
Broschüre
Straßenbanner aus 2020
Button 70 cm und 65 cm
Magnetschilder-Aufkleber, evtl. neu
Lochfolie</t>
  </si>
  <si>
    <t>Textilbanner???
Plakat A2
Plakat A3
Plakat A4
Broschüre
Magnetschilder- Aufkleber, evtl. neue
Lochfolie</t>
  </si>
  <si>
    <t>Textilbanner???
Plakat A2
Plakat A3
Plakat A4
Broschüre
Flyer A6
1x Buttton 70 cm für Bauzaunbanner 
Magnetschilder-Aufkleber, evtl. neue
Lochfolie</t>
  </si>
  <si>
    <t>Beachflag (Frage bei uns oder in GF???)
Textilbanner???
Plakat A2
Plakat A3
Plakat A4
Broschüre
4x Button 70 cm für Bauzaunbanner 
Magnetschilder-Aufkleber, evtl. neue
Lochfolie</t>
  </si>
  <si>
    <t>Plakat A2
Plakat A3
Plakat A4
Broschüre
2 x Button 70 cm für Bauzaunbanner 
Magnetschilder-Aufkleber, evtl. neue
Lochfolie</t>
  </si>
  <si>
    <t>Textilbanner???
Plakat A2
Plakat A3
Plakat A4
Broschüre
1 Button 65 cm für Banner 1,40 x 2,75
Magnetschilder-Aufkleber, evtl. neue
Lochfolie</t>
  </si>
  <si>
    <t>Textilbanner???
Plakat A2
Plakat A3
Plakat A4
Broschüre
1 Button 65 cm für Banner 1,20 x 4,00
Magnetschilder- Aufkleber, evtl. neue
Lochfolie</t>
  </si>
  <si>
    <t>Textilbanner 5x
Plakat A2
Plakat A3, 10 Stk
Plakat A4, 10 Stk
Broschüre
2 Button 65 cm für Banner 1,20 x 4,00 
1 Button 65 cm für Banner 0,80 x 3,90 
3 Button 70 cm für Bauzaunbanner 
Magnetschilder- Aufkleber, evtl. neue
Lochfolie 5x</t>
  </si>
  <si>
    <t>Plakat A2
Plakat A3
Plakat A4
Broschüre
Magnetschilder-Aufkleber, evtl. neue
Lochfolie</t>
  </si>
  <si>
    <t>Textilbanner???
Plakat A2
Plakat A3
Plakat A4
Broschüre
Flyer A6???
1 Button 70 cm für Bauzaunbanner
Magnetschilder-Aufkleber, evtl. neue 
Lochfolie
Frage Zusätzliches Banner, welche Größe?</t>
  </si>
  <si>
    <t>Textilbanner???
Plakat A2
Plakat A3
Plakat A4
Broschüre
Magnetschilder-Aufkleber, evtl. neue
Lochfolie</t>
  </si>
  <si>
    <t>Textilbanner???
Plakat A2
Plakat A3
Plakat A4
Broschüre
Flyer A6
1 Button 65 cm Banner 1,20 x 4,00
Magnetschilder-Aufkleber, evtl, neue
Lochfolie</t>
  </si>
  <si>
    <t>Plakat A2
Plakat A3
Plakat A4
Broschüre
3 Button 65 cm für Banner 1,40 x 2,75, 
Magnetschilder-Aufkleber, evtl. neue
Lochfolie</t>
  </si>
  <si>
    <t>Plakat A2
Plakat A3
Plakat A4
Broschüre
Magnetschilder- Aufkleber, evtl, neue
Lochfolie</t>
  </si>
  <si>
    <t>Axel Hawellek 
Bad &amp; Heizung</t>
  </si>
  <si>
    <t>hk GmbH &amp; Co. KG</t>
  </si>
  <si>
    <t>Schwankhaus Elektro- und Informations-technik GmbH</t>
  </si>
  <si>
    <t>Textilbanner???
Plakat A2
Plakat A3
Plakat A4
Broschüre
Flyer A6
3 Button 65 cm für Banner 
(0,80 x 3,90, 1,20 x 4,00 und 1,40 x 2,75)
1 Button 70 cm Bauzaunbanner
Magnetschilder-Aufklber, evtl. neu
Lochfolie</t>
  </si>
  <si>
    <t>Etiketten kleine Button für Post etc.</t>
  </si>
  <si>
    <t>Beachflag
Textilbanner???
Plakat A2
Plakat A3
Plakat A4
Broschüre 
2 Button 70cm für Bauzaunbanner
Magnetschilder
Lochfolie</t>
  </si>
  <si>
    <t>Plakat A2
Plakat A3
Plakat A4
Broschüre
3 x Button 65 cm für Banner 1,40 x 2,75 
1 x Button 70 cm für Bauzaunbanner
1 Banner 0,80x 5,00
1 Banner 1,20 x 4,00
2 Banner 1,40 x 2,75
Magnetschilder- Aufkleber, evtl. neue
Lochfolie</t>
  </si>
  <si>
    <t>Verfahrensmechaniker m/w/d
Fachrichtung: Kunststoff- und Kautschuktechnik</t>
  </si>
  <si>
    <t>Anlagenmechaniker für Sanitär-, Heizungs- und Klimatechnik m/w/d</t>
  </si>
  <si>
    <t>7 stk</t>
  </si>
  <si>
    <t>66 x 65</t>
  </si>
  <si>
    <t xml:space="preserve">65 x 65, </t>
  </si>
  <si>
    <t>80 x 250 cm</t>
  </si>
  <si>
    <t>Banner 
klein neues Format ab 2023
Harms 3x</t>
  </si>
  <si>
    <t>05832 81 197
015201871067
05832 81 184 (Lutterloh)</t>
  </si>
  <si>
    <t>Polizeiinspektion Gifhorn</t>
  </si>
  <si>
    <t>Material</t>
  </si>
  <si>
    <r>
      <t xml:space="preserve">Gr. Liederner Straße 45
29525 Uelzen
</t>
    </r>
    <r>
      <rPr>
        <b/>
        <sz val="11"/>
        <color theme="1"/>
        <rFont val="Calibri"/>
        <family val="2"/>
        <scheme val="minor"/>
      </rPr>
      <t>noch nicht geklärt</t>
    </r>
  </si>
  <si>
    <r>
      <t xml:space="preserve">Paket Plakate 
4 Kisten Broschüre (zum verteilen und Schulbesuch)
</t>
    </r>
    <r>
      <rPr>
        <b/>
        <sz val="11"/>
        <color theme="1"/>
        <rFont val="Calibri"/>
        <family val="2"/>
        <scheme val="minor"/>
      </rPr>
      <t>Plakate, rote Button und Broschüren für die SPK HKB</t>
    </r>
  </si>
  <si>
    <t xml:space="preserve">35 Plakate an das BiZ Wolfsburg, Porschestraße 2, 38440 Wolfsburg </t>
  </si>
  <si>
    <t xml:space="preserve">
Helmstedt  8 Plakate und 50 Broschüren für die Helmstedter und Wolfsburger Agenturen und Jobcenter. </t>
  </si>
  <si>
    <t>1 Beachflag
1 Textilbanner
Plakat A2
Plakat A3
Plakat A4
6 Kisten Broschüren 
2 Magnetschilder 
2 Lochfolie</t>
  </si>
  <si>
    <t>Bischof Reisen GmbH
Wittinger Straße 31-33
29392 Wesendorf</t>
  </si>
  <si>
    <t>Landkreis Gifhorn
Schlossplatz 1
38518 Gifhorn</t>
  </si>
  <si>
    <t>Broschüren</t>
  </si>
  <si>
    <t>5 Kisten</t>
  </si>
  <si>
    <t xml:space="preserve">ca. 20 Stück
(gerne mehr) </t>
  </si>
  <si>
    <t>3 Kisten</t>
  </si>
  <si>
    <t>2 Kisten</t>
  </si>
  <si>
    <t xml:space="preserve">Agentur für Arbeit Gifhorn
Winkeler Straße 1
38518 Gifhorn
z. H. Stefan Germer er gibt an das Jobcenter (Frau Katrin Bär) davon mindestens 100 Broschüren und 2 Plakate ab. </t>
  </si>
  <si>
    <t>Plakat A2
Plakat A3
Plakat A4
rote Button
4x Button 70 cm für Bauzaunbanner 
2 Aufkleber für Magnetschilder
2 Lochfolie</t>
  </si>
  <si>
    <t>Melanie Evers
(Wunderwerk) 
Steinkamp 28
Wahrenholz
Tel: 0172 167128</t>
  </si>
  <si>
    <t>Plakat A2 
(50 STk.  für Busse innen, beidseitig kleben)
Plakat A3
Plakat A4
rote Button
1 Button 65 cm für Banner 1,20 x 4,00
(wird nachgeliefert)
2 Aufkleber für Magnetschilder
1 Lochfolie</t>
  </si>
  <si>
    <t>6 Plakate A2
6 Plakate A3
rote Button
Postkarten 
Anschreiben Lehrkräfte</t>
  </si>
  <si>
    <t>Plakat A2
Plakat A3
Plakat A4
rote Button
Anschreiben Lehrkräfte</t>
  </si>
  <si>
    <t>siehe auch Agentur für Arbeit, 2 Pakete und Unterstützerliste</t>
  </si>
  <si>
    <t>kwegmeyer@t-online.de
paula7884.ps@gmail.com
moni.speitling@t-online.de</t>
  </si>
  <si>
    <t>Bischof Reisen GmbH &amp; Co. KG</t>
  </si>
  <si>
    <t>Luftpolsterfolie</t>
  </si>
  <si>
    <t>KFZ Heckscheibe Lochfolie 
40 x 41</t>
  </si>
  <si>
    <t>hk als Arbeitgeber</t>
  </si>
  <si>
    <t>Arbeitgeber</t>
  </si>
  <si>
    <t>Wlebendie Werkstatt</t>
  </si>
  <si>
    <r>
      <t xml:space="preserve">35 Plakate an das BiZ Wolfsburg, Porschestraße 2, 38440 Wolfsburg </t>
    </r>
    <r>
      <rPr>
        <sz val="9"/>
        <color rgb="FFFF0000"/>
        <rFont val="Calibri"/>
        <family val="2"/>
        <scheme val="minor"/>
      </rPr>
      <t>erledigt 25.074.23 GS</t>
    </r>
    <r>
      <rPr>
        <sz val="9"/>
        <color theme="1"/>
        <rFont val="Calibri"/>
        <family val="2"/>
        <scheme val="minor"/>
      </rPr>
      <t xml:space="preserve">
Agentur für Arbeit Gifhorn, Winkeler Straße 1, 38118 Gifhorn, bitte 400 Broschüren und 6 Plakate z. H. Stefan Germer er gibt an.
Jobcenter (Frau Katrin Bär) davon mindestens 100 Broschüren und 2 Plakate ab.</t>
    </r>
    <r>
      <rPr>
        <sz val="9"/>
        <color rgb="FFFF0000"/>
        <rFont val="Calibri"/>
        <family val="2"/>
        <scheme val="minor"/>
      </rPr>
      <t xml:space="preserve"> erledigt 20.07.2023
</t>
    </r>
    <r>
      <rPr>
        <sz val="9"/>
        <color theme="1"/>
        <rFont val="Calibri"/>
        <family val="2"/>
        <scheme val="minor"/>
      </rPr>
      <t xml:space="preserve">
Helmstedt  8 Plakate und 50 Broschüren für die Helmstedter und Wolfsburger Agenturen und Jobcenter. </t>
    </r>
    <r>
      <rPr>
        <sz val="9"/>
        <color rgb="FFFF0000"/>
        <rFont val="Calibri"/>
        <family val="2"/>
        <scheme val="minor"/>
      </rPr>
      <t>erledigt 20.07.2023</t>
    </r>
    <r>
      <rPr>
        <sz val="9"/>
        <color theme="1"/>
        <rFont val="Calibri"/>
        <family val="2"/>
        <scheme val="minor"/>
      </rPr>
      <t xml:space="preserve">
</t>
    </r>
  </si>
  <si>
    <r>
      <t xml:space="preserve">2 Plakate und 20 Broschüren </t>
    </r>
    <r>
      <rPr>
        <sz val="11"/>
        <color rgb="FFFF0000"/>
        <rFont val="Calibri"/>
        <family val="2"/>
        <scheme val="minor"/>
      </rPr>
      <t>erledigt 25.07.2023</t>
    </r>
  </si>
  <si>
    <r>
      <t xml:space="preserve">3 Plakate
8 Broschüren
Postvorlagen
</t>
    </r>
    <r>
      <rPr>
        <sz val="11"/>
        <color rgb="FFFF0000"/>
        <rFont val="Calibri"/>
        <family val="2"/>
        <scheme val="minor"/>
      </rPr>
      <t>erledigt 25.07.2023</t>
    </r>
  </si>
  <si>
    <r>
      <t xml:space="preserve">3 x A2, 5 x A3, 5 x A4, 25 Broschüren, a4 Blöcke , Kugelschreiber 2 Brotbüchsen </t>
    </r>
    <r>
      <rPr>
        <sz val="11"/>
        <color rgb="FFFF0000"/>
        <rFont val="Calibri"/>
        <family val="2"/>
        <scheme val="minor"/>
      </rPr>
      <t>erledigt 25.07.2023</t>
    </r>
  </si>
  <si>
    <r>
      <t xml:space="preserve">100 Broschüren und Plakate Mix </t>
    </r>
    <r>
      <rPr>
        <sz val="11"/>
        <color rgb="FFFF0000"/>
        <rFont val="Calibri"/>
        <family val="2"/>
        <scheme val="minor"/>
      </rPr>
      <t>erledigt 25.07.2023</t>
    </r>
  </si>
  <si>
    <r>
      <t xml:space="preserve">100 Broschüren 20 Plakate 15x A3 und 5x A2 </t>
    </r>
    <r>
      <rPr>
        <sz val="11"/>
        <color rgb="FFFF0000"/>
        <rFont val="Calibri"/>
        <family val="2"/>
        <scheme val="minor"/>
      </rPr>
      <t>erledigt 25.07.2023</t>
    </r>
  </si>
  <si>
    <r>
      <t xml:space="preserve">60 Broschüren und Plakatemix am </t>
    </r>
    <r>
      <rPr>
        <sz val="11"/>
        <color rgb="FFFF0000"/>
        <rFont val="Calibri"/>
        <family val="2"/>
        <scheme val="minor"/>
      </rPr>
      <t>25.07.23 in die Post</t>
    </r>
  </si>
  <si>
    <r>
      <t xml:space="preserve">60 Broschüren und Plakatemix am </t>
    </r>
    <r>
      <rPr>
        <sz val="11"/>
        <color rgb="FFFF0000"/>
        <rFont val="Calibri"/>
        <family val="2"/>
        <scheme val="minor"/>
      </rPr>
      <t>Adresse gedruckt, noch nicht in der  Post</t>
    </r>
  </si>
  <si>
    <t>71 x 70 cm
Bauzaun und Straßenbanner</t>
  </si>
  <si>
    <t>2 stk</t>
  </si>
  <si>
    <t>Johannsenstraße 1
29386 Hankensbüttel</t>
  </si>
  <si>
    <t>(B.A.) Polizist m/w/d</t>
  </si>
  <si>
    <t>Code</t>
  </si>
  <si>
    <t xml:space="preserve">Bauzeichner m/w/d
Duales Studium Architektur m/w/d
Duales Studium Ingenieurwesen m/w/d
</t>
  </si>
  <si>
    <r>
      <rPr>
        <sz val="11"/>
        <color rgb="FFF3B61F"/>
        <rFont val="Wingdings"/>
        <charset val="2"/>
      </rPr>
      <t>n</t>
    </r>
    <r>
      <rPr>
        <sz val="11"/>
        <color rgb="FF005B45"/>
        <rFont val="Wingdings"/>
        <charset val="2"/>
      </rPr>
      <t xml:space="preserve">n
</t>
    </r>
    <r>
      <rPr>
        <sz val="11"/>
        <color rgb="FFD30C7B"/>
        <rFont val="Wingdings"/>
        <charset val="2"/>
      </rPr>
      <t>n
n</t>
    </r>
  </si>
  <si>
    <t>Flyer Polizei</t>
  </si>
  <si>
    <t>2500 Stk, A5</t>
  </si>
  <si>
    <t>Beachflag
Polizei und landmaschinen)</t>
  </si>
  <si>
    <t xml:space="preserve">
</t>
  </si>
  <si>
    <t>Polizeiinspektion Gifhorn
Hindenburgstraße 2
38518 Gifhorn</t>
  </si>
  <si>
    <t>05371 980110 oder 105</t>
  </si>
  <si>
    <t>Studium zum Bachelor of Arts Polizist/ Polizistin</t>
  </si>
  <si>
    <r>
      <rPr>
        <b/>
        <sz val="11"/>
        <color theme="1"/>
        <rFont val="Calibri"/>
        <family val="2"/>
        <scheme val="minor"/>
      </rPr>
      <t>05371 980 110</t>
    </r>
    <r>
      <rPr>
        <sz val="11"/>
        <color theme="1"/>
        <rFont val="Calibri"/>
        <family val="2"/>
        <scheme val="minor"/>
      </rPr>
      <t xml:space="preserve">
05371 980 105</t>
    </r>
  </si>
  <si>
    <r>
      <t xml:space="preserve">ha.schmidt@schmidt-landmaschinen.de
</t>
    </r>
    <r>
      <rPr>
        <b/>
        <sz val="11"/>
        <color theme="1"/>
        <rFont val="Calibri"/>
        <family val="2"/>
        <scheme val="minor"/>
      </rPr>
      <t>ka@schmidt-landmaschinen.de</t>
    </r>
  </si>
  <si>
    <t>Hagen Schmidt
Katrin Schmidt
Hendrik Schmidt</t>
  </si>
  <si>
    <r>
      <t xml:space="preserve">05832 1759
01713436665
</t>
    </r>
    <r>
      <rPr>
        <b/>
        <sz val="11"/>
        <color theme="1"/>
        <rFont val="Calibri"/>
        <family val="2"/>
        <scheme val="minor"/>
      </rPr>
      <t>0157/81927866</t>
    </r>
    <r>
      <rPr>
        <sz val="11"/>
        <color theme="1"/>
        <rFont val="Calibri"/>
        <family val="2"/>
        <scheme val="minor"/>
      </rPr>
      <t xml:space="preserve">
</t>
    </r>
  </si>
  <si>
    <t>Feldstraße 5
29386 Dedelstorf</t>
  </si>
  <si>
    <t>n.maertens@haus-niedersachsen.de</t>
  </si>
  <si>
    <t>05382 82 201</t>
  </si>
  <si>
    <t>Hauswirtschaft, Büro evtl. noch weitere</t>
  </si>
  <si>
    <t>Nadine Märtnes</t>
  </si>
  <si>
    <t>Haus Niedersachsen
wollen 2024 unbedingt dabei sein</t>
  </si>
  <si>
    <t>40 x 40 für alte Banner harms</t>
  </si>
  <si>
    <r>
      <t xml:space="preserve">20 Broschüren Plkate </t>
    </r>
    <r>
      <rPr>
        <sz val="11"/>
        <color rgb="FFFF0000"/>
        <rFont val="Calibri"/>
        <family val="2"/>
        <scheme val="minor"/>
      </rPr>
      <t>am 29.07.23 in die Post</t>
    </r>
  </si>
  <si>
    <t xml:space="preserve">60 Broschüren und Plakatemix am </t>
  </si>
  <si>
    <t xml:space="preserve">120 Broschüren und Plakatemix am </t>
  </si>
  <si>
    <t>60 Broschüren und Plakatemix am</t>
  </si>
  <si>
    <r>
      <t xml:space="preserve">50 Broschüren Plakat A3 A4
</t>
    </r>
    <r>
      <rPr>
        <sz val="11"/>
        <color rgb="FFFF0000"/>
        <rFont val="Calibri"/>
        <family val="2"/>
        <scheme val="minor"/>
      </rPr>
      <t>am 04.08.2023 in die Post</t>
    </r>
  </si>
  <si>
    <r>
      <t xml:space="preserve">51 Broschüren Plakat A3 A4
</t>
    </r>
    <r>
      <rPr>
        <sz val="11"/>
        <color rgb="FFFF0000"/>
        <rFont val="Calibri"/>
        <family val="2"/>
        <scheme val="minor"/>
      </rPr>
      <t>am 04.08.2023 in die Post</t>
    </r>
  </si>
  <si>
    <r>
      <t xml:space="preserve">60 Broschüren und Plakatemix </t>
    </r>
    <r>
      <rPr>
        <sz val="11"/>
        <color rgb="FFFF0000"/>
        <rFont val="Calibri"/>
        <family val="2"/>
        <scheme val="minor"/>
      </rPr>
      <t>am 04.08.2023 in die Post</t>
    </r>
  </si>
  <si>
    <r>
      <t>25 Broschüren Plakatemix</t>
    </r>
    <r>
      <rPr>
        <sz val="11"/>
        <color rgb="FFFF0000"/>
        <rFont val="Calibri"/>
        <family val="2"/>
        <scheme val="minor"/>
      </rPr>
      <t xml:space="preserve"> am 04.08.2023 in die Post</t>
    </r>
  </si>
  <si>
    <t>Bedarf an 
Marketingmaterial 2023</t>
  </si>
  <si>
    <r>
      <t xml:space="preserve">60 Broschüren und Plakatemix am
</t>
    </r>
    <r>
      <rPr>
        <sz val="11"/>
        <color rgb="FFFF0000"/>
        <rFont val="Calibri"/>
        <family val="2"/>
        <scheme val="minor"/>
      </rPr>
      <t>08.08.23 in die Post</t>
    </r>
  </si>
  <si>
    <t>Polizei</t>
  </si>
  <si>
    <t>Polizist</t>
  </si>
  <si>
    <t>Zusage von Regina Ruge</t>
  </si>
  <si>
    <t>Zusage (mehrere Lehrkräfte über 1 Zugang)</t>
  </si>
  <si>
    <t>5 Stk zum überkleben allter Magnetfolien</t>
  </si>
  <si>
    <t>Bauzaunbanner 
Neues Motiv, größere Schrift</t>
  </si>
  <si>
    <t xml:space="preserve">Bauzaunbanner 
</t>
  </si>
  <si>
    <t xml:space="preserve">
Melanie Evers</t>
  </si>
  <si>
    <t>bert.koenig@nds.aok.de</t>
  </si>
  <si>
    <t xml:space="preserve">Bert König  </t>
  </si>
  <si>
    <t>eyeconic works GmbH</t>
  </si>
  <si>
    <t>Felix Wolf</t>
  </si>
  <si>
    <t>freier Journalist
arbeitet an einer Doku zum Thema Ausbildung-Azubisuche</t>
  </si>
  <si>
    <t xml:space="preserve">felix.wolf@eyeconic-works.de </t>
  </si>
  <si>
    <t>Marienstr. 25</t>
  </si>
  <si>
    <t xml:space="preserve">10117 Berlin </t>
  </si>
  <si>
    <t xml:space="preserve">mob.: +49 157 87973957 
tel.:030 20054687 </t>
  </si>
  <si>
    <t xml:space="preserve">Röders GmbH </t>
  </si>
  <si>
    <t>Wiebke Benecke</t>
  </si>
  <si>
    <t xml:space="preserve">benecke.wiebke@roeders.de </t>
  </si>
  <si>
    <t xml:space="preserve">Scheibenstr. 6 </t>
  </si>
  <si>
    <t xml:space="preserve">29614 Soltau </t>
  </si>
  <si>
    <t xml:space="preserve"> +49 5191 603 242 </t>
  </si>
  <si>
    <t>PERSONALABTEILUNG
haben ein Azubiprojekt, lockerer Austausch über unsere Erfahrungen</t>
  </si>
  <si>
    <t>Sky-Dancer Standort Hawellek</t>
  </si>
  <si>
    <t xml:space="preserve">Preis netto
</t>
  </si>
  <si>
    <t>Luisa, Nico, Henrik</t>
  </si>
  <si>
    <t>Alex, Dennis, Matteo; Justin, Cadfael</t>
  </si>
  <si>
    <t>Dennis, Matteo; Justin, Cadfael</t>
  </si>
  <si>
    <t>Stefan???</t>
  </si>
  <si>
    <t>Bilderkarusell beim Stapler einstellen</t>
  </si>
  <si>
    <t>Standaufbau Werkzeug</t>
  </si>
  <si>
    <t>Lukas, Tobias</t>
  </si>
  <si>
    <t>Viktor, Nik, Tobias und Lukas</t>
  </si>
  <si>
    <t xml:space="preserve">Standaufbau Büro QS, </t>
  </si>
  <si>
    <t>Jan Niklas, Falah, Stefan</t>
  </si>
  <si>
    <t>Stand Personal/ Info</t>
  </si>
  <si>
    <t>Beutel packen</t>
  </si>
  <si>
    <t>Falah</t>
  </si>
  <si>
    <t>Broschüren, Haftnotizen, Kugelschreiber, Bautasche</t>
  </si>
  <si>
    <t>Bewirtung</t>
  </si>
  <si>
    <t>Infostand und Bewirtung</t>
  </si>
  <si>
    <t>für Stapler</t>
  </si>
  <si>
    <t>Azubis</t>
  </si>
  <si>
    <t>Wegweiser Pallettenstapel verteile</t>
  </si>
  <si>
    <t>siehe Skizze,</t>
  </si>
  <si>
    <t>2 Stehtische, 2 Hocker aus dem Eingangsbereich</t>
  </si>
  <si>
    <t>selbstgebaute Sitzgruppe daneben stellen?</t>
  </si>
  <si>
    <t>Roll up und Textilbanner</t>
  </si>
  <si>
    <t>Standaufbau McMeise</t>
  </si>
  <si>
    <t>Lan und Stromkabel Bus</t>
  </si>
  <si>
    <t>LAN und Stomkabel legen</t>
  </si>
  <si>
    <r>
      <t>Katja, Grit und</t>
    </r>
    <r>
      <rPr>
        <sz val="11"/>
        <color rgb="FFFF0000"/>
        <rFont val="Calibri"/>
        <family val="2"/>
        <scheme val="minor"/>
      </rPr>
      <t xml:space="preserve"> Azubis</t>
    </r>
  </si>
  <si>
    <r>
      <t xml:space="preserve">Simone und </t>
    </r>
    <r>
      <rPr>
        <sz val="11"/>
        <color rgb="FFFF0000"/>
        <rFont val="Calibri"/>
        <family val="2"/>
        <scheme val="minor"/>
      </rPr>
      <t>Azubis</t>
    </r>
  </si>
  <si>
    <r>
      <t xml:space="preserve">AH und </t>
    </r>
    <r>
      <rPr>
        <sz val="11"/>
        <color rgb="FFFF0000"/>
        <rFont val="Calibri"/>
        <family val="2"/>
        <scheme val="minor"/>
      </rPr>
      <t>Azubis</t>
    </r>
  </si>
  <si>
    <t xml:space="preserve">2 Tische aus Kantine, 2 Stühle, Popcornmaschine, Kaffeemaschine, Getränke, Geschirr, 1 leere Kiste, Kabeltrommel 
Aufbau im Zelt und unmittelbar daneben </t>
  </si>
  <si>
    <t>3 neue Alu-Sitzgruppen Nähe Zelt, siehe Skizze</t>
  </si>
  <si>
    <t>Skydancer</t>
  </si>
  <si>
    <t>Eingänge</t>
  </si>
  <si>
    <t>2 Stromkabel</t>
  </si>
  <si>
    <t>Oerreler Str. und LKW Einfahrt</t>
  </si>
  <si>
    <t>Autos</t>
  </si>
  <si>
    <t>Roll up, Textilbanner, Stehtisch</t>
  </si>
  <si>
    <t>Stehtisch</t>
  </si>
  <si>
    <t>Fimenautos mit HZ-Werbung</t>
  </si>
  <si>
    <r>
      <rPr>
        <sz val="11"/>
        <color rgb="FFFF0000"/>
        <rFont val="Calibri"/>
        <family val="2"/>
        <scheme val="minor"/>
      </rPr>
      <t>Azubis</t>
    </r>
    <r>
      <rPr>
        <sz val="11"/>
        <color theme="1"/>
        <rFont val="Calibri"/>
        <family val="2"/>
        <scheme val="minor"/>
      </rPr>
      <t>,</t>
    </r>
    <r>
      <rPr>
        <sz val="11"/>
        <rFont val="Calibri"/>
        <family val="2"/>
        <scheme val="minor"/>
      </rPr>
      <t xml:space="preserve"> Stefan Dierks</t>
    </r>
  </si>
  <si>
    <r>
      <t xml:space="preserve">05832 45 79 300       
0160 93727433
</t>
    </r>
    <r>
      <rPr>
        <b/>
        <sz val="11"/>
        <color theme="1"/>
        <rFont val="Calibri"/>
        <family val="2"/>
        <scheme val="minor"/>
      </rPr>
      <t>015156938372</t>
    </r>
    <r>
      <rPr>
        <sz val="11"/>
        <color theme="1"/>
        <rFont val="Calibri"/>
        <family val="2"/>
        <scheme val="minor"/>
      </rPr>
      <t xml:space="preserve">
</t>
    </r>
    <r>
      <rPr>
        <b/>
        <sz val="11"/>
        <color theme="1"/>
        <rFont val="Calibri"/>
        <family val="2"/>
        <scheme val="minor"/>
      </rPr>
      <t>05361 7759038
05361 8938010</t>
    </r>
  </si>
  <si>
    <t>Absperrungen/Flatterband Produktion</t>
  </si>
  <si>
    <t>Tobias</t>
  </si>
  <si>
    <t>Justin</t>
  </si>
  <si>
    <t>Aline Henke</t>
  </si>
  <si>
    <t>Standaufbau hk-Info</t>
  </si>
  <si>
    <t xml:space="preserve">Katja </t>
  </si>
  <si>
    <t xml:space="preserve">Henrik </t>
  </si>
  <si>
    <t xml:space="preserve">Simone </t>
  </si>
  <si>
    <t xml:space="preserve">Grit </t>
  </si>
  <si>
    <t>Matteo</t>
  </si>
  <si>
    <t>zuerst Unterstützung beim Air Dome Aufbau
danach Aufbau Werkstatt</t>
  </si>
  <si>
    <t>Dennis</t>
  </si>
  <si>
    <t>Kevin</t>
  </si>
  <si>
    <t>Aufbau Skydancer LKW Einfahrt und Parkplatz Oerreler Str.
Danach Unterstützung beim Abtarssieren Flatterband  Produktion und Lager</t>
  </si>
  <si>
    <t>Luisa</t>
  </si>
  <si>
    <t>Nico</t>
  </si>
  <si>
    <t>Vorbereitungen und Abtrassieren mit Flatterband Lager</t>
  </si>
  <si>
    <t>Unterstützung Aufbau Airdome
danach Vorbereitung etc. im QS Büro</t>
  </si>
  <si>
    <t>Jan-Niklas</t>
  </si>
  <si>
    <t>Stefan</t>
  </si>
  <si>
    <t>evtl. Hilfe bei Bilderkarusell Stapler
danach Kontrolle und Hilfe bei Vorbereitungen Lager und QS Büro</t>
  </si>
  <si>
    <t>Alex</t>
  </si>
  <si>
    <t>Viktor</t>
  </si>
  <si>
    <t>Kontrolle und Hilfe bei Vorbereitungen Produktion</t>
  </si>
  <si>
    <t>Unterstützung Aufbau Airdome
Kontrolle und Hilfe bei Vorbereitungen Werkstatt</t>
  </si>
  <si>
    <t>Air Dome mit Unterstützung Alex, Matteo und Falah</t>
  </si>
  <si>
    <t xml:space="preserve">Emma </t>
  </si>
  <si>
    <t>Standaufbau Oerreler Str. und einlesen in Broschüre</t>
  </si>
  <si>
    <t xml:space="preserve">Sabine </t>
  </si>
  <si>
    <t>Unterstützung Simone Standaufbau Imbiss und Kaffee kochen</t>
  </si>
  <si>
    <t>Lukas</t>
  </si>
  <si>
    <t>Alu-Sitzbänke  vorm Airdome stellen
2 Tische aus Kantine Nähe Airdome stellen
Danach Vorbereitungen in der Produktion</t>
  </si>
  <si>
    <t>Wegweiser Pallettenstapel verteilen
evtl. Loungegruppe ins Lager transportieren</t>
  </si>
  <si>
    <t xml:space="preserve">Standaufbau Imbiss und Kaffee kochen
Unterstützung durch Sabine </t>
  </si>
  <si>
    <t>Aufbau Stehtische
danach Vorbereitungen und Abtrassieren mit Flatterband Lager</t>
  </si>
  <si>
    <t>Alu-Sitzbänke  vorm Airdome stellen
2 Tische und zwei Stühle aus Kantine Nähe Airdome stellen
Danach Vorbereitungen im QS Büro</t>
  </si>
  <si>
    <t>Abtrassieren Flatterband Klammermaschinen, Werkstatt, Lager etc.
danach Standaufbau Werkstatt</t>
  </si>
  <si>
    <t>Aufbau Skydancer LKW Einfahrt und Parkplatz Oerreler Str.
Danach Unterstützung beim Abtarssieren Flatterband Produktion, Lager</t>
  </si>
  <si>
    <r>
      <rPr>
        <sz val="14"/>
        <color rgb="FFFF0000"/>
        <rFont val="Calibri"/>
        <family val="2"/>
        <scheme val="minor"/>
      </rPr>
      <t>Telefonumleitung</t>
    </r>
    <r>
      <rPr>
        <sz val="14"/>
        <color theme="1"/>
        <rFont val="Calibri"/>
        <family val="2"/>
        <scheme val="minor"/>
      </rPr>
      <t xml:space="preserve">
Standaufbau Oerreler Str. Parkplatz
Stehtische und Beachflag verteilen
Bilderkarusell für Stapler</t>
    </r>
  </si>
  <si>
    <t>M. Zimmermann</t>
  </si>
  <si>
    <t>mat.zimmermann.fm@ndr.de</t>
  </si>
  <si>
    <t>Redakteur
Kamerateam 2023</t>
  </si>
  <si>
    <t>Kooperation mit https://www.bnw.de/</t>
  </si>
  <si>
    <t xml:space="preserve">siehe Ideenordner 2023, Scchreiben der Arbeitsagentur für die Eltern von Schulkindern, Verteiler über die Schulen, auf Elternabenden etc. </t>
  </si>
  <si>
    <t>SCHULEWIRTSCHAFT-Impuls</t>
  </si>
  <si>
    <t>Netzwerktreffen Lehrer Unternehmer, digital oder Präsenz</t>
  </si>
  <si>
    <t>Digitale Veranstaltung Unternehmer und Eltern </t>
  </si>
  <si>
    <t>Praxisnah, Kooperation mit Schulen. Schüler besuchen wöchentlich das Unternehmen, insgesamt drei im Jahr</t>
  </si>
  <si>
    <t>Zukunftsgewinner, jeden Monat oder Woche berichtet ein Azubi aus einer Firma über seine Ausbildung</t>
  </si>
  <si>
    <t xml:space="preserve">Webseite mehrsprachig </t>
  </si>
  <si>
    <t>Party für Besucher</t>
  </si>
  <si>
    <t>Webseite Elternseite einrichten</t>
  </si>
  <si>
    <t>Technikunterricht durch Handwerker</t>
  </si>
  <si>
    <t>eltern-ins-boot-holen_ba031005.pdf (arbeitsagentur.de)</t>
  </si>
  <si>
    <t>Checklisten für ein erfolgreiches Schülerbetriebspraktikum (schulewirtschaft.de)</t>
  </si>
  <si>
    <t>Unternehmenspraktika für Lehrkräfte: Die neuen Checklisten von SCHULEWIRTSCHAFT Deutschland</t>
  </si>
  <si>
    <t>Kalender</t>
  </si>
  <si>
    <t>Hindenburgstraße 6 
29386 Hankensbüttel</t>
  </si>
  <si>
    <t>Alte Heerstr. 23
29392 Wesendorf</t>
  </si>
  <si>
    <t>Hermann-Löns-Schule</t>
  </si>
  <si>
    <t>Gustav-Dobberkau-Straße 9 29378 Wittingen</t>
  </si>
  <si>
    <t> 05831 8900</t>
  </si>
  <si>
    <t>schulleitung-loens@t-online.de</t>
  </si>
  <si>
    <t xml:space="preserve">Gymnasium </t>
  </si>
  <si>
    <t>Kampweg 1
38542 Leiferde</t>
  </si>
  <si>
    <t>Jessica Preuß</t>
  </si>
  <si>
    <t>preuss@mein-gym.de</t>
  </si>
  <si>
    <t>05373-3313823</t>
  </si>
  <si>
    <t>Zusage 2024</t>
  </si>
  <si>
    <t>Visitenkarte Social Media</t>
  </si>
  <si>
    <t>bestellt 29.02.</t>
  </si>
  <si>
    <t>2024</t>
  </si>
  <si>
    <t>Beteiligung 2024</t>
  </si>
  <si>
    <t xml:space="preserve">          </t>
  </si>
  <si>
    <t>Kick Off</t>
  </si>
  <si>
    <t>Absage Teilnehmer</t>
  </si>
  <si>
    <r>
      <t xml:space="preserve">Pamela Wachtel
Brigitte Habermann,
</t>
    </r>
    <r>
      <rPr>
        <sz val="8"/>
        <color theme="1"/>
        <rFont val="Calibri"/>
        <family val="2"/>
        <scheme val="minor"/>
      </rPr>
      <t xml:space="preserve">Leitung Personalwesen
</t>
    </r>
    <r>
      <rPr>
        <b/>
        <sz val="11"/>
        <color theme="1"/>
        <rFont val="Calibri"/>
        <family val="2"/>
        <scheme val="minor"/>
      </rPr>
      <t>Olaf Genth</t>
    </r>
    <r>
      <rPr>
        <sz val="8"/>
        <color theme="1"/>
        <rFont val="Calibri"/>
        <family val="2"/>
        <scheme val="minor"/>
      </rPr>
      <t xml:space="preserve">
Marketing</t>
    </r>
    <r>
      <rPr>
        <sz val="11"/>
        <color theme="1"/>
        <rFont val="Calibri"/>
        <family val="2"/>
        <scheme val="minor"/>
      </rPr>
      <t xml:space="preserve">
Petra.Tegtmeyer@vbsila.de</t>
    </r>
  </si>
  <si>
    <r>
      <t xml:space="preserve">Petra.Tegtmeyer@vbsila.de
brigitte.habermann@vbsila.de
</t>
    </r>
    <r>
      <rPr>
        <b/>
        <sz val="11"/>
        <color theme="1"/>
        <rFont val="Calibri"/>
        <family val="2"/>
        <scheme val="minor"/>
      </rPr>
      <t>olaf.genth@vbsila.de</t>
    </r>
    <r>
      <rPr>
        <sz val="11"/>
        <color theme="1"/>
        <rFont val="Calibri"/>
        <family val="2"/>
        <scheme val="minor"/>
      </rPr>
      <t xml:space="preserve">
</t>
    </r>
  </si>
  <si>
    <t>MP Gold</t>
  </si>
  <si>
    <t>MP Silber</t>
  </si>
  <si>
    <t>MP Bronze</t>
  </si>
  <si>
    <t>Bewirtung Lehrer-Erkundungstag 02.04.2024</t>
  </si>
  <si>
    <t>Getränke 11,90
Brötchen/ Kuchen</t>
  </si>
  <si>
    <t>09_Rechnungen\Bewirtungskosten\2024_04_02_HZ_Lehrer_Erkundungstag_Getränke.pdf</t>
  </si>
  <si>
    <t>zusage</t>
  </si>
  <si>
    <t>05832-720220</t>
  </si>
  <si>
    <t>evtl. muss noch geklärt werden, Überschneidung Bagaluten</t>
  </si>
  <si>
    <t>Absage, Überschneidung</t>
  </si>
  <si>
    <t xml:space="preserve">05832 9700409
</t>
  </si>
  <si>
    <t>Frau Koch, Ausbildung
04202759136</t>
  </si>
  <si>
    <r>
      <t xml:space="preserve">Nadine Märtens
</t>
    </r>
    <r>
      <rPr>
        <b/>
        <sz val="11"/>
        <color theme="1"/>
        <rFont val="Calibri"/>
        <family val="2"/>
        <scheme val="minor"/>
      </rPr>
      <t>Kerstin Müller, Personal</t>
    </r>
  </si>
  <si>
    <t>05832 82 04</t>
  </si>
  <si>
    <t>haben einen Azubi - evtl 2025 wieder</t>
  </si>
  <si>
    <t>Absage, evtl 2025</t>
  </si>
  <si>
    <t xml:space="preserve">Thilo Raab
</t>
  </si>
  <si>
    <t xml:space="preserve">0170 9083568
0176 6277807
05832 720 88 60
</t>
  </si>
  <si>
    <t xml:space="preserve">auf@pi-gf.polizei.niedersachsen.de
mike.hennicke@polizei.niedersachsen.de
melanie.sabeh@polizei.niedersachsen.de
</t>
  </si>
  <si>
    <r>
      <t xml:space="preserve">Claudia Rummel
Daniel Schulze
</t>
    </r>
    <r>
      <rPr>
        <b/>
        <sz val="11"/>
        <color theme="1"/>
        <rFont val="Calibri"/>
        <family val="2"/>
        <scheme val="minor"/>
      </rPr>
      <t xml:space="preserve">Mike Hennicke
Melanie Sabeh
</t>
    </r>
  </si>
  <si>
    <t>05837-306</t>
  </si>
  <si>
    <t>Julian Engels
Jennifer Darius</t>
  </si>
  <si>
    <t>n.maertens@haus-niedersachsen.de
k.mueller@haus-niedersachsen.de</t>
  </si>
  <si>
    <t>Mathias Biermann
Sarah Hülser</t>
  </si>
  <si>
    <t>leitung@fachakademie-augenoptik.de
pruefungswesen@fachakademie-augenoptik.de</t>
  </si>
  <si>
    <t xml:space="preserve">A.Scheerer@scheerer.de
j.kneisel@scheerer.de
</t>
  </si>
  <si>
    <t>Rückruf am 12.04.</t>
  </si>
  <si>
    <t>Behrener Dorfstraße 2
29365 Sprakensehl OT Behren</t>
  </si>
  <si>
    <t xml:space="preserve">Justus Kneisel
</t>
  </si>
  <si>
    <r>
      <t xml:space="preserve">05837-9797-11
</t>
    </r>
    <r>
      <rPr>
        <b/>
        <sz val="11"/>
        <color theme="1"/>
        <rFont val="Calibri"/>
        <family val="2"/>
        <scheme val="minor"/>
      </rPr>
      <t>05837-9797-12</t>
    </r>
  </si>
  <si>
    <t xml:space="preserve">Friseur m/w/d
</t>
  </si>
  <si>
    <t>Holzverarbeitungsmechaniker m/w/d
Fachkraft für Lagerlogistik m/w/d  
Industriekaufleute m/w/d
Kaufmann für Groß- und Außenhandelsmanagement m/w/d
Kaufmann für Büromanagement m/w/d</t>
  </si>
  <si>
    <t>Land- und Baumaschinenmechatroniker (m/w/d)
Kaufmann für Büromanagement m/w/d</t>
  </si>
  <si>
    <t>Stand 11.04.2024: 81 Ausbildungsplätze und Studiengänge, wegen Dopplung real ca. 70 verschiedene Möglichkeiten</t>
  </si>
  <si>
    <t xml:space="preserve">geplante Einnahmen 
(Gebühr von 27 Teilnehmern und   
Sponsoren: 1000,00 LK GF):
</t>
  </si>
  <si>
    <t>hankensbütteler kunststoffverarbeitung 
GmbH &amp; Co. KG</t>
  </si>
  <si>
    <t>Hallo Zukunft Kick Off,  17.04.2024</t>
  </si>
  <si>
    <t>The Lorenz Bahlsen Snack-World 
GmbH &amp; Co KG Germany</t>
  </si>
  <si>
    <t>Schwankhaus 
Elektro- und Informationstechnik GmbH</t>
  </si>
  <si>
    <t xml:space="preserve">Zimmerei &amp; Holzbau Christian Kaiser 
GmbH &amp; Co. KG </t>
  </si>
  <si>
    <t>Heide-Bäckerei Meyer</t>
  </si>
  <si>
    <t>Ausbildungsbetrieb/ Teilnehmer</t>
  </si>
  <si>
    <t>Bischof Reisen 
GmbH &amp; Co. KG</t>
  </si>
  <si>
    <t>C. Beckers Buchdruckerei 
GmbH &amp; Co. KG</t>
  </si>
  <si>
    <t>Haus Niedersachsen</t>
  </si>
  <si>
    <t>Schmidt Landmaschinen
GmbH &amp; Co. KG</t>
  </si>
  <si>
    <t>Kontaktdaten-Ansprechpartner Marketing/ Social Media</t>
  </si>
  <si>
    <t>Instagram
Benutzername/ Account</t>
  </si>
  <si>
    <t>Tik Tok
Benutzername/ Account</t>
  </si>
  <si>
    <t>Facebook
Benutzername/ Account</t>
  </si>
  <si>
    <t>Youtube
Benutzername/ Account</t>
  </si>
  <si>
    <t xml:space="preserve">Hallo Zukunft </t>
  </si>
  <si>
    <t>Einladung und "Mein Zukunftsticket" Verteiler</t>
  </si>
  <si>
    <t>Herr Gabubinger verteilt es in der ersten Schulwoche über sein Netzwerk</t>
  </si>
  <si>
    <t>Elternsprecher-Netzwerk über LK Gifhorn</t>
  </si>
  <si>
    <t>2-3 Tage vor Schulbeginn an die Schulen versenden, um den 01.08.2024 über IHK Verteiler (Info an Schulen, mail auch an Elternsprecher weiterzuleiten)</t>
  </si>
  <si>
    <t>Einladung über Sportvereine etc.</t>
  </si>
  <si>
    <t>Brief in Papier macht wenig Sinn</t>
  </si>
  <si>
    <t>Digitaler Elternabend Bericht im IK</t>
  </si>
  <si>
    <t>Handwerker-Unterricht - evtl. Hindernisse</t>
  </si>
  <si>
    <t>Versicherung, ein weiterer Lehrer muss als Betreuer dabei sein</t>
  </si>
  <si>
    <t xml:space="preserve">Vorteilsnahme, gerechte Verteilung </t>
  </si>
  <si>
    <t>Wegfall BO-Stunde- deswegen teilweise geringe Motivation für Engagament der Lehrkräfte</t>
  </si>
  <si>
    <t>Ersatzuntericht ist relativ kurzfristig abzudecken</t>
  </si>
  <si>
    <t>Durch Wegfall der BO-Stunde sehen sich viele Lehrkräfte nicht mehr genötigt, sich in diesem bereich zu engagieren…</t>
  </si>
  <si>
    <t>17.04.2024: Telefonat Frank Gaubinger / BO-Koordinator der Schulen</t>
  </si>
  <si>
    <t>Grit Schneider
05832 96083
hallozukunft@hk-automotive.de
g.schneider@hk-automotive.de</t>
  </si>
  <si>
    <t xml:space="preserve">  @hallo.zukunft</t>
  </si>
  <si>
    <t>HalloZukunftHankensbuettel</t>
  </si>
  <si>
    <t xml:space="preserve">   @hallo.zukunft</t>
  </si>
  <si>
    <t xml:space="preserve">  @HalloZukunftdeineAusbild-bo3vt</t>
  </si>
  <si>
    <t xml:space="preserve">  @ausbildung.at.hk</t>
  </si>
  <si>
    <t xml:space="preserve">hankensbütteler kunststoffverarbeitung GmbH &amp; Co. KG </t>
  </si>
  <si>
    <t>hankensbütteler kunststoffverarbeitung</t>
  </si>
  <si>
    <t xml:space="preserve">Linked in:
hankensbütteler kunststoffverarbeitung GmbH &amp; Co. KG </t>
  </si>
  <si>
    <t>2 Bauzaun</t>
  </si>
  <si>
    <t>Hallo Zukunft meets teacher</t>
  </si>
  <si>
    <t>Girls Day Boys Day Teilnahme</t>
  </si>
  <si>
    <t>1 Bauzaun</t>
  </si>
  <si>
    <t>Banner 20242</t>
  </si>
  <si>
    <t>KFZ-Lochfolie 2024</t>
  </si>
  <si>
    <t>KFZ-Magnetfolie 2024</t>
  </si>
  <si>
    <r>
      <rPr>
        <sz val="11"/>
        <color rgb="FF00B0F0"/>
        <rFont val="Wingdings"/>
        <charset val="2"/>
      </rPr>
      <t>n</t>
    </r>
    <r>
      <rPr>
        <sz val="11"/>
        <color theme="8"/>
        <rFont val="Wingdings"/>
        <charset val="2"/>
      </rPr>
      <t>n</t>
    </r>
  </si>
  <si>
    <r>
      <rPr>
        <sz val="11"/>
        <color theme="7"/>
        <rFont val="Wingdings"/>
        <charset val="2"/>
      </rPr>
      <t>n</t>
    </r>
    <r>
      <rPr>
        <sz val="11"/>
        <color theme="5"/>
        <rFont val="Wingdings"/>
        <charset val="2"/>
      </rPr>
      <t>n</t>
    </r>
  </si>
  <si>
    <r>
      <rPr>
        <sz val="11"/>
        <color rgb="FF0070C0"/>
        <rFont val="Wingdings"/>
        <charset val="2"/>
      </rPr>
      <t>n</t>
    </r>
    <r>
      <rPr>
        <sz val="11"/>
        <color rgb="FF005848"/>
        <rFont val="Wingdings"/>
        <charset val="2"/>
      </rPr>
      <t>n</t>
    </r>
  </si>
  <si>
    <r>
      <rPr>
        <sz val="11"/>
        <color rgb="FFEB5E28"/>
        <rFont val="Wingdings"/>
        <charset val="2"/>
      </rPr>
      <t>n</t>
    </r>
    <r>
      <rPr>
        <sz val="11"/>
        <color rgb="FFF3B61F"/>
        <rFont val="Wingdings"/>
        <charset val="2"/>
      </rPr>
      <t>n</t>
    </r>
    <r>
      <rPr>
        <sz val="11"/>
        <color rgb="FFD30C7B"/>
        <rFont val="Wingdings"/>
        <charset val="2"/>
      </rPr>
      <t xml:space="preserve">
</t>
    </r>
    <r>
      <rPr>
        <sz val="11"/>
        <color rgb="FFEB5E28"/>
        <rFont val="Wingdings"/>
        <charset val="2"/>
      </rPr>
      <t>n</t>
    </r>
    <r>
      <rPr>
        <sz val="11"/>
        <color theme="7"/>
        <rFont val="Wingdings"/>
        <charset val="2"/>
      </rPr>
      <t>n</t>
    </r>
  </si>
  <si>
    <r>
      <rPr>
        <sz val="11"/>
        <color theme="5"/>
        <rFont val="Wingdings"/>
        <charset val="2"/>
      </rPr>
      <t>n</t>
    </r>
    <r>
      <rPr>
        <sz val="11"/>
        <color theme="7"/>
        <rFont val="Wingdings"/>
        <charset val="2"/>
      </rPr>
      <t>n</t>
    </r>
    <r>
      <rPr>
        <sz val="11"/>
        <color rgb="FFFF0000"/>
        <rFont val="Wingdings"/>
        <charset val="2"/>
      </rPr>
      <t xml:space="preserve">
</t>
    </r>
    <r>
      <rPr>
        <sz val="11"/>
        <color theme="5"/>
        <rFont val="Wingdings"/>
        <charset val="2"/>
      </rPr>
      <t>n</t>
    </r>
    <r>
      <rPr>
        <sz val="11"/>
        <color theme="7"/>
        <rFont val="Wingdings"/>
        <charset val="2"/>
      </rPr>
      <t>n</t>
    </r>
  </si>
  <si>
    <r>
      <rPr>
        <sz val="11"/>
        <color theme="5"/>
        <rFont val="Wingdings"/>
        <charset val="2"/>
      </rPr>
      <t>n</t>
    </r>
    <r>
      <rPr>
        <sz val="11"/>
        <color theme="7"/>
        <rFont val="Wingdings"/>
        <charset val="2"/>
      </rPr>
      <t>n</t>
    </r>
  </si>
  <si>
    <t xml:space="preserve">Haus Niedersachsen
</t>
  </si>
  <si>
    <t>Fachakademie für Augenoptik und Optometrie</t>
  </si>
  <si>
    <r>
      <rPr>
        <sz val="11"/>
        <color rgb="FF005B45"/>
        <rFont val="Wingdings"/>
        <charset val="2"/>
      </rPr>
      <t>n</t>
    </r>
    <r>
      <rPr>
        <sz val="11"/>
        <color theme="4"/>
        <rFont val="Wingdings"/>
        <charset val="2"/>
      </rPr>
      <t>n</t>
    </r>
    <r>
      <rPr>
        <sz val="11"/>
        <color theme="1"/>
        <rFont val="Wingdings"/>
        <charset val="2"/>
      </rPr>
      <t xml:space="preserve">
</t>
    </r>
    <r>
      <rPr>
        <sz val="11"/>
        <color theme="7"/>
        <rFont val="Wingdings"/>
        <charset val="2"/>
      </rPr>
      <t>n</t>
    </r>
    <r>
      <rPr>
        <sz val="11"/>
        <color rgb="FF005B45"/>
        <rFont val="Wingdings"/>
        <charset val="2"/>
      </rPr>
      <t xml:space="preserve">
</t>
    </r>
    <r>
      <rPr>
        <sz val="11"/>
        <color theme="7"/>
        <rFont val="Wingdings"/>
        <charset val="2"/>
      </rPr>
      <t>n</t>
    </r>
    <r>
      <rPr>
        <sz val="11"/>
        <color rgb="FF005B45"/>
        <rFont val="Wingdings"/>
        <charset val="2"/>
      </rPr>
      <t xml:space="preserve">
</t>
    </r>
    <r>
      <rPr>
        <sz val="11"/>
        <color rgb="FFF3B61F"/>
        <rFont val="Wingdings"/>
        <charset val="2"/>
      </rPr>
      <t xml:space="preserve">n
n
</t>
    </r>
  </si>
  <si>
    <t>Ausbildung zum Hauswirtschafter m/w/d
Kauffrau für Büromanagement m/w/d
Ausbildung zum/zur Fachinformatiker/in für Systemintegration m/w/d</t>
  </si>
  <si>
    <t>Ausbildung zum Augenoptiker</t>
  </si>
  <si>
    <t xml:space="preserve">Bankkaufmann m/w/d
Kaufmann für Digitalisierungsmanagement m/w/d           
Duales Studium (m/w/d): Banking &amp; Sales (B.A.)                                                                                                                   </t>
  </si>
  <si>
    <r>
      <rPr>
        <sz val="11"/>
        <color rgb="FFEB5E28"/>
        <rFont val="Wingdings"/>
        <charset val="2"/>
      </rPr>
      <t>n</t>
    </r>
    <r>
      <rPr>
        <sz val="11"/>
        <color rgb="FFF3B61F"/>
        <rFont val="Wingdings"/>
        <charset val="2"/>
      </rPr>
      <t>n</t>
    </r>
    <r>
      <rPr>
        <sz val="11"/>
        <color theme="1"/>
        <rFont val="Wingdings"/>
        <charset val="2"/>
      </rPr>
      <t xml:space="preserve">
</t>
    </r>
    <r>
      <rPr>
        <sz val="11"/>
        <color theme="7"/>
        <rFont val="Wingdings"/>
        <charset val="2"/>
      </rPr>
      <t>n</t>
    </r>
    <r>
      <rPr>
        <sz val="11"/>
        <color rgb="FF005848"/>
        <rFont val="Wingdings"/>
        <charset val="2"/>
      </rPr>
      <t>n</t>
    </r>
    <r>
      <rPr>
        <sz val="11"/>
        <color theme="7"/>
        <rFont val="Wingdings"/>
        <charset val="2"/>
      </rPr>
      <t xml:space="preserve">
</t>
    </r>
    <r>
      <rPr>
        <sz val="11"/>
        <color rgb="FFD30C7B"/>
        <rFont val="Wingdings"/>
        <charset val="2"/>
      </rPr>
      <t>n</t>
    </r>
  </si>
  <si>
    <r>
      <rPr>
        <sz val="11"/>
        <color rgb="FFEB5E28"/>
        <rFont val="Wingdings"/>
        <charset val="2"/>
      </rPr>
      <t>n</t>
    </r>
    <r>
      <rPr>
        <sz val="11"/>
        <color rgb="FFF3B61F"/>
        <rFont val="Wingdings"/>
        <charset val="2"/>
      </rPr>
      <t>n</t>
    </r>
    <r>
      <rPr>
        <sz val="11"/>
        <color theme="1"/>
        <rFont val="Wingdings"/>
        <charset val="2"/>
      </rPr>
      <t xml:space="preserve">
</t>
    </r>
    <r>
      <rPr>
        <sz val="11"/>
        <color theme="7"/>
        <rFont val="Wingdings"/>
        <charset val="2"/>
      </rPr>
      <t xml:space="preserve">n
</t>
    </r>
    <r>
      <rPr>
        <sz val="11"/>
        <color rgb="FF005848"/>
        <rFont val="Wingdings"/>
        <charset val="2"/>
      </rPr>
      <t>n</t>
    </r>
    <r>
      <rPr>
        <sz val="11"/>
        <color theme="7"/>
        <rFont val="Wingdings"/>
        <charset val="2"/>
      </rPr>
      <t>n</t>
    </r>
  </si>
  <si>
    <r>
      <rPr>
        <sz val="11"/>
        <color rgb="FFEB5E28"/>
        <rFont val="Wingdings"/>
        <charset val="2"/>
      </rPr>
      <t>n</t>
    </r>
    <r>
      <rPr>
        <sz val="11"/>
        <color theme="7"/>
        <rFont val="Wingdings"/>
        <charset val="2"/>
      </rPr>
      <t>n</t>
    </r>
    <r>
      <rPr>
        <sz val="11"/>
        <color rgb="FFFF0000"/>
        <rFont val="Wingdings"/>
        <charset val="2"/>
      </rPr>
      <t xml:space="preserve">
</t>
    </r>
    <r>
      <rPr>
        <sz val="11"/>
        <color theme="4"/>
        <rFont val="Wingdings"/>
        <charset val="2"/>
      </rPr>
      <t>n</t>
    </r>
    <r>
      <rPr>
        <sz val="11"/>
        <color rgb="FF62BBC1"/>
        <rFont val="Wingdings"/>
        <charset val="2"/>
      </rPr>
      <t>n</t>
    </r>
  </si>
  <si>
    <r>
      <rPr>
        <sz val="11"/>
        <color rgb="FFEB5E28"/>
        <rFont val="Wingdings"/>
        <charset val="2"/>
      </rPr>
      <t>n</t>
    </r>
    <r>
      <rPr>
        <sz val="11"/>
        <color rgb="FF0070C0"/>
        <rFont val="Wingdings"/>
        <charset val="2"/>
      </rPr>
      <t>n</t>
    </r>
  </si>
  <si>
    <t xml:space="preserve">Hinweis: Nachfolgende Unternehmen bilden aus, beteiligen sich 2024 aber nicht an Hallo Zukunft </t>
  </si>
  <si>
    <r>
      <rPr>
        <sz val="28"/>
        <color rgb="FF005B45"/>
        <rFont val="Calibri"/>
        <family val="2"/>
        <scheme val="minor"/>
      </rPr>
      <t>Hallo Zukunft</t>
    </r>
    <r>
      <rPr>
        <sz val="11"/>
        <color theme="1"/>
        <rFont val="Calibri"/>
        <family val="2"/>
        <scheme val="minor"/>
      </rPr>
      <t xml:space="preserve">
07. September 2024, von 13.00 Uhr bis 17.00 Uhr. Der besondere Azubitag in Hankensbüttel/ Liste der beteiligten Unternehmen und deren Ausbildungsberufe und Studiengänge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</si>
</sst>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quot;_-;\-* #,##0.00\ &quot;€&quot;_-;_-* &quot;-&quot;??\ &quot;€&quot;_-;_-@_-"/>
    <numFmt numFmtId="164" formatCode="_-* #,##0.00\ [$€-407]_-;\-* #,##0.00\ [$€-407]_-;_-* &quot;-&quot;??\ [$€-407]_-;_-@_-"/>
  </numFmts>
  <fonts count="5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name val="Calibri"/>
      <family val="2"/>
      <scheme val="minor"/>
    </font>
    <font>
      <sz val="11"/>
      <color rgb="FFFF0000"/>
      <name val="Calibri"/>
      <family val="2"/>
      <scheme val="minor"/>
    </font>
    <font>
      <sz val="20"/>
      <color theme="1"/>
      <name val="Calibri"/>
      <family val="2"/>
      <scheme val="minor"/>
    </font>
    <font>
      <sz val="11"/>
      <color rgb="FF333333"/>
      <name val="Calibri"/>
      <family val="2"/>
      <scheme val="minor"/>
    </font>
    <font>
      <sz val="11"/>
      <color rgb="FF1C3452"/>
      <name val="Calibri"/>
      <family val="2"/>
      <scheme val="minor"/>
    </font>
    <font>
      <sz val="8"/>
      <name val="Calibri"/>
      <family val="2"/>
      <scheme val="minor"/>
    </font>
    <font>
      <sz val="14"/>
      <color theme="1"/>
      <name val="Calibri"/>
      <family val="2"/>
      <scheme val="minor"/>
    </font>
    <font>
      <sz val="11"/>
      <color theme="1"/>
      <name val="Calibri"/>
      <family val="2"/>
    </font>
    <font>
      <sz val="11"/>
      <name val="Calibri"/>
      <family val="2"/>
    </font>
    <font>
      <u/>
      <sz val="11"/>
      <color rgb="FF0563C1"/>
      <name val="Calibri"/>
      <family val="2"/>
    </font>
    <font>
      <b/>
      <sz val="11"/>
      <color theme="0"/>
      <name val="Calibri"/>
      <family val="2"/>
      <scheme val="minor"/>
    </font>
    <font>
      <sz val="11"/>
      <color rgb="FFEB5E28"/>
      <name val="Wingdings"/>
      <charset val="2"/>
    </font>
    <font>
      <sz val="11"/>
      <color theme="1"/>
      <name val="Wingdings"/>
      <charset val="2"/>
    </font>
    <font>
      <sz val="11"/>
      <color rgb="FF3F88C5"/>
      <name val="Wingdings"/>
      <charset val="2"/>
    </font>
    <font>
      <sz val="11"/>
      <color rgb="FF005B45"/>
      <name val="Wingdings"/>
      <charset val="2"/>
    </font>
    <font>
      <sz val="11"/>
      <color rgb="FF62BBC1"/>
      <name val="Wingdings"/>
      <charset val="2"/>
    </font>
    <font>
      <sz val="11"/>
      <color rgb="FFF3B61F"/>
      <name val="Wingdings"/>
      <charset val="2"/>
    </font>
    <font>
      <sz val="11"/>
      <color rgb="FFD30C7B"/>
      <name val="Wingdings"/>
      <charset val="2"/>
    </font>
    <font>
      <sz val="11"/>
      <color rgb="FF0070C0"/>
      <name val="Wingdings"/>
      <charset val="2"/>
    </font>
    <font>
      <b/>
      <sz val="11"/>
      <name val="Calibri"/>
      <family val="2"/>
      <scheme val="minor"/>
    </font>
    <font>
      <sz val="11"/>
      <color rgb="FF00B0F0"/>
      <name val="Wingdings"/>
      <charset val="2"/>
    </font>
    <font>
      <sz val="11"/>
      <color theme="8"/>
      <name val="Wingdings"/>
      <charset val="2"/>
    </font>
    <font>
      <b/>
      <u/>
      <sz val="11"/>
      <color rgb="FF000000"/>
      <name val="Calibri"/>
      <family val="2"/>
    </font>
    <font>
      <sz val="10.5"/>
      <color theme="1"/>
      <name val="Arial"/>
      <family val="2"/>
    </font>
    <font>
      <sz val="11"/>
      <color rgb="FFFF0000"/>
      <name val="Calibri"/>
      <family val="2"/>
    </font>
    <font>
      <sz val="11"/>
      <color rgb="FF005B45"/>
      <name val="Calibri"/>
      <family val="2"/>
      <scheme val="minor"/>
    </font>
    <font>
      <sz val="11"/>
      <color rgb="FF000000"/>
      <name val="Calibri"/>
      <family val="2"/>
      <scheme val="minor"/>
    </font>
    <font>
      <sz val="9"/>
      <color theme="1"/>
      <name val="Calibri"/>
      <family val="2"/>
      <scheme val="minor"/>
    </font>
    <font>
      <sz val="8"/>
      <color theme="1"/>
      <name val="Calibri"/>
      <family val="2"/>
      <scheme val="minor"/>
    </font>
    <font>
      <sz val="26"/>
      <color theme="1"/>
      <name val="Calibri"/>
      <family val="2"/>
      <scheme val="minor"/>
    </font>
    <font>
      <sz val="10"/>
      <color theme="1"/>
      <name val="Calibri"/>
      <family val="2"/>
      <scheme val="minor"/>
    </font>
    <font>
      <b/>
      <sz val="10"/>
      <color theme="1"/>
      <name val="Calibri"/>
      <family val="2"/>
      <scheme val="minor"/>
    </font>
    <font>
      <b/>
      <sz val="8"/>
      <color theme="1"/>
      <name val="Calibri"/>
      <family val="2"/>
      <scheme val="minor"/>
    </font>
    <font>
      <sz val="18"/>
      <color theme="1"/>
      <name val="Calibri"/>
      <family val="2"/>
      <scheme val="minor"/>
    </font>
    <font>
      <b/>
      <sz val="14"/>
      <color theme="1"/>
      <name val="Calibri"/>
      <family val="2"/>
      <scheme val="minor"/>
    </font>
    <font>
      <sz val="11"/>
      <color theme="4"/>
      <name val="Calibri"/>
      <family val="2"/>
    </font>
    <font>
      <sz val="11"/>
      <color theme="4"/>
      <name val="Calibri"/>
      <family val="2"/>
      <scheme val="minor"/>
    </font>
    <font>
      <sz val="11"/>
      <color rgb="FFFF0000"/>
      <name val="Wingdings"/>
      <charset val="2"/>
    </font>
    <font>
      <sz val="11"/>
      <color theme="4"/>
      <name val="Wingdings"/>
      <charset val="2"/>
    </font>
    <font>
      <sz val="11"/>
      <color theme="7"/>
      <name val="Wingdings"/>
      <charset val="2"/>
    </font>
    <font>
      <sz val="11"/>
      <color rgb="FFFFC000"/>
      <name val="Wingdings"/>
      <charset val="2"/>
    </font>
    <font>
      <sz val="11"/>
      <color theme="8" tint="-0.249977111117893"/>
      <name val="Wingdings"/>
      <charset val="2"/>
    </font>
    <font>
      <sz val="16"/>
      <color theme="1"/>
      <name val="Calibri"/>
      <family val="2"/>
      <scheme val="minor"/>
    </font>
    <font>
      <sz val="28"/>
      <color rgb="FF005B45"/>
      <name val="Calibri"/>
      <family val="2"/>
      <scheme val="minor"/>
    </font>
    <font>
      <sz val="11"/>
      <color theme="10"/>
      <name val="Calibri"/>
      <family val="2"/>
      <scheme val="minor"/>
    </font>
    <font>
      <sz val="11"/>
      <color rgb="FF005848"/>
      <name val="Wingdings"/>
      <charset val="2"/>
    </font>
    <font>
      <sz val="12"/>
      <color theme="1"/>
      <name val="Calibri"/>
      <family val="2"/>
      <scheme val="minor"/>
    </font>
    <font>
      <sz val="9"/>
      <color rgb="FFFF0000"/>
      <name val="Calibri"/>
      <family val="2"/>
      <scheme val="minor"/>
    </font>
    <font>
      <sz val="14"/>
      <color rgb="FFFF0000"/>
      <name val="Calibri"/>
      <family val="2"/>
      <scheme val="minor"/>
    </font>
    <font>
      <sz val="9"/>
      <color rgb="FF1F1F1F"/>
      <name val="Arial"/>
      <family val="2"/>
    </font>
    <font>
      <sz val="11"/>
      <color theme="5"/>
      <name val="Wingdings"/>
      <charset val="2"/>
    </font>
  </fonts>
  <fills count="22">
    <fill>
      <patternFill patternType="none"/>
    </fill>
    <fill>
      <patternFill patternType="gray125"/>
    </fill>
    <fill>
      <patternFill patternType="solid">
        <fgColor theme="0" tint="-4.9989318521683403E-2"/>
        <bgColor indexed="64"/>
      </patternFill>
    </fill>
    <fill>
      <patternFill patternType="solid">
        <fgColor theme="9" tint="0.39997558519241921"/>
        <bgColor indexed="64"/>
      </patternFill>
    </fill>
    <fill>
      <patternFill patternType="solid">
        <fgColor theme="2"/>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rgb="FF005B45"/>
        <bgColor indexed="64"/>
      </patternFill>
    </fill>
    <fill>
      <patternFill patternType="solid">
        <fgColor rgb="FFFF7C5D"/>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rgb="FF00B0F0"/>
        <bgColor indexed="64"/>
      </patternFill>
    </fill>
    <fill>
      <patternFill patternType="solid">
        <fgColor theme="6" tint="0.79998168889431442"/>
        <bgColor theme="6" tint="0.79998168889431442"/>
      </patternFill>
    </fill>
    <fill>
      <patternFill patternType="solid">
        <fgColor theme="6" tint="0.59999389629810485"/>
        <bgColor theme="6" tint="0.59999389629810485"/>
      </patternFill>
    </fill>
    <fill>
      <patternFill patternType="solid">
        <fgColor theme="2" tint="-9.9978637043366805E-2"/>
        <bgColor indexed="64"/>
      </patternFill>
    </fill>
    <fill>
      <patternFill patternType="solid">
        <fgColor theme="2" tint="-0.499984740745262"/>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F9F9F9"/>
        <bgColor indexed="64"/>
      </patternFill>
    </fill>
    <fill>
      <patternFill patternType="solid">
        <fgColor theme="0"/>
        <bgColor indexed="64"/>
      </patternFill>
    </fill>
    <fill>
      <patternFill patternType="solid">
        <fgColor rgb="FFFFD1D1"/>
        <bgColor indexed="64"/>
      </patternFill>
    </fill>
    <fill>
      <patternFill patternType="solid">
        <fgColor rgb="FFFFFF00"/>
        <bgColor theme="6" tint="0.79998168889431442"/>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indexed="64"/>
      </right>
      <top/>
      <bottom/>
      <diagonal/>
    </border>
    <border>
      <left/>
      <right/>
      <top style="thin">
        <color theme="0"/>
      </top>
      <bottom style="thin">
        <color theme="0"/>
      </bottom>
      <diagonal/>
    </border>
    <border>
      <left style="medium">
        <color indexed="64"/>
      </left>
      <right/>
      <top style="medium">
        <color indexed="64"/>
      </top>
      <bottom/>
      <diagonal/>
    </border>
    <border>
      <left/>
      <right/>
      <top style="medium">
        <color indexed="64"/>
      </top>
      <bottom/>
      <diagonal/>
    </border>
    <border>
      <left style="thin">
        <color theme="0"/>
      </left>
      <right style="thin">
        <color theme="0"/>
      </right>
      <top style="medium">
        <color indexed="64"/>
      </top>
      <bottom style="thin">
        <color theme="0"/>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s>
  <cellStyleXfs count="5">
    <xf numFmtId="0" fontId="0" fillId="0" borderId="0"/>
    <xf numFmtId="9" fontId="1" fillId="0" borderId="0" applyFon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49" fontId="5" fillId="14" borderId="7" applyFont="0" applyFill="0" applyBorder="0" applyAlignment="0">
      <alignment horizontal="center" vertical="center" wrapText="1"/>
    </xf>
  </cellStyleXfs>
  <cellXfs count="241">
    <xf numFmtId="0" fontId="0" fillId="0" borderId="0" xfId="0"/>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center" vertical="top" wrapText="1"/>
    </xf>
    <xf numFmtId="0" fontId="4" fillId="0" borderId="0" xfId="2" applyAlignment="1">
      <alignment vertical="top" wrapText="1"/>
    </xf>
    <xf numFmtId="0" fontId="5" fillId="0" borderId="0" xfId="2" applyFont="1" applyAlignment="1">
      <alignment vertical="top" wrapText="1"/>
    </xf>
    <xf numFmtId="0" fontId="7" fillId="0" borderId="0" xfId="0" applyFont="1" applyAlignment="1">
      <alignment horizontal="center" vertical="top" wrapText="1"/>
    </xf>
    <xf numFmtId="0" fontId="6" fillId="0" borderId="0" xfId="0" applyFont="1" applyAlignment="1">
      <alignment vertical="top" wrapText="1"/>
    </xf>
    <xf numFmtId="17" fontId="0" fillId="0" borderId="0" xfId="0" applyNumberFormat="1" applyAlignment="1">
      <alignment vertical="top" wrapText="1"/>
    </xf>
    <xf numFmtId="17" fontId="0" fillId="0" borderId="0" xfId="0" quotePrefix="1" applyNumberFormat="1" applyAlignment="1">
      <alignment vertical="top" wrapText="1"/>
    </xf>
    <xf numFmtId="0" fontId="5" fillId="0" borderId="0" xfId="0" applyFont="1" applyAlignment="1">
      <alignment vertical="top" wrapText="1"/>
    </xf>
    <xf numFmtId="0" fontId="0" fillId="0" borderId="0" xfId="0" applyAlignment="1">
      <alignment wrapText="1"/>
    </xf>
    <xf numFmtId="0" fontId="4" fillId="0" borderId="0" xfId="2" applyAlignment="1">
      <alignment wrapText="1"/>
    </xf>
    <xf numFmtId="0" fontId="0" fillId="0" borderId="0" xfId="0" applyAlignment="1">
      <alignment vertical="center" wrapText="1"/>
    </xf>
    <xf numFmtId="0" fontId="8" fillId="0" borderId="0" xfId="0" applyFont="1" applyAlignment="1">
      <alignment vertical="top" wrapText="1"/>
    </xf>
    <xf numFmtId="0" fontId="4" fillId="0" borderId="0" xfId="2" applyAlignment="1">
      <alignment vertical="center" wrapText="1"/>
    </xf>
    <xf numFmtId="0" fontId="8" fillId="0" borderId="0" xfId="0" applyFont="1" applyAlignment="1">
      <alignment wrapText="1"/>
    </xf>
    <xf numFmtId="0" fontId="9" fillId="0" borderId="0" xfId="0" applyFont="1" applyAlignment="1">
      <alignment vertical="center" wrapText="1"/>
    </xf>
    <xf numFmtId="0" fontId="0" fillId="2" borderId="0" xfId="0" applyFill="1" applyAlignment="1">
      <alignment vertical="top" wrapText="1"/>
    </xf>
    <xf numFmtId="0" fontId="0" fillId="2" borderId="2" xfId="0" applyFill="1" applyBorder="1" applyAlignment="1">
      <alignment vertical="top" wrapText="1"/>
    </xf>
    <xf numFmtId="0" fontId="0" fillId="0" borderId="0" xfId="0" applyAlignment="1">
      <alignment horizontal="center" vertical="center" wrapText="1"/>
    </xf>
    <xf numFmtId="0" fontId="3" fillId="7" borderId="0" xfId="0" applyFont="1" applyFill="1" applyAlignment="1">
      <alignment horizontal="center" vertical="center" wrapText="1"/>
    </xf>
    <xf numFmtId="0" fontId="0" fillId="8" borderId="0" xfId="0" applyFill="1" applyAlignment="1">
      <alignment horizontal="center" vertical="center" wrapText="1"/>
    </xf>
    <xf numFmtId="0" fontId="3" fillId="6" borderId="0" xfId="0" applyFont="1" applyFill="1" applyAlignment="1">
      <alignment horizontal="left" vertical="top" wrapText="1"/>
    </xf>
    <xf numFmtId="0" fontId="4" fillId="0" borderId="0" xfId="2" applyAlignment="1">
      <alignment horizontal="left" vertical="top" wrapText="1"/>
    </xf>
    <xf numFmtId="0" fontId="0" fillId="9" borderId="0" xfId="0" applyFill="1" applyAlignment="1">
      <alignment horizontal="left" vertical="top" wrapText="1"/>
    </xf>
    <xf numFmtId="0" fontId="0" fillId="9" borderId="0" xfId="0" applyFill="1" applyAlignment="1">
      <alignment horizontal="center" vertical="top" wrapText="1"/>
    </xf>
    <xf numFmtId="0" fontId="0" fillId="9" borderId="0" xfId="0" applyFill="1" applyAlignment="1">
      <alignment horizontal="center" vertical="center" wrapText="1"/>
    </xf>
    <xf numFmtId="0" fontId="0" fillId="0" borderId="0" xfId="0" applyAlignment="1">
      <alignment vertical="top"/>
    </xf>
    <xf numFmtId="0" fontId="12" fillId="0" borderId="0" xfId="0" applyFont="1" applyAlignment="1">
      <alignment vertical="top" wrapText="1"/>
    </xf>
    <xf numFmtId="164" fontId="12" fillId="0" borderId="0" xfId="3" applyNumberFormat="1" applyFont="1" applyAlignment="1">
      <alignment vertical="top" wrapText="1"/>
    </xf>
    <xf numFmtId="0" fontId="4" fillId="0" borderId="0" xfId="2" applyFill="1" applyBorder="1" applyAlignment="1">
      <alignment vertical="top" wrapText="1"/>
    </xf>
    <xf numFmtId="164" fontId="13" fillId="0" borderId="0" xfId="3" applyNumberFormat="1" applyFont="1" applyAlignment="1">
      <alignment vertical="top" wrapText="1"/>
    </xf>
    <xf numFmtId="164" fontId="5" fillId="0" borderId="0" xfId="3" applyNumberFormat="1" applyFont="1" applyFill="1" applyBorder="1" applyAlignment="1">
      <alignment vertical="top" wrapText="1"/>
    </xf>
    <xf numFmtId="0" fontId="12" fillId="0" borderId="0" xfId="0" applyFont="1" applyAlignment="1">
      <alignment horizontal="left" vertical="top" wrapText="1"/>
    </xf>
    <xf numFmtId="0" fontId="14" fillId="0" borderId="0" xfId="2" applyFont="1" applyFill="1" applyBorder="1" applyAlignment="1">
      <alignment vertical="top" wrapText="1"/>
    </xf>
    <xf numFmtId="0" fontId="12" fillId="0" borderId="1" xfId="0" applyFont="1" applyBorder="1" applyAlignment="1">
      <alignment vertical="top" wrapText="1"/>
    </xf>
    <xf numFmtId="0" fontId="4" fillId="0" borderId="1" xfId="2" applyBorder="1" applyAlignment="1">
      <alignment vertical="top" wrapText="1"/>
    </xf>
    <xf numFmtId="164" fontId="12" fillId="0" borderId="1" xfId="3" applyNumberFormat="1" applyFont="1" applyBorder="1" applyAlignment="1">
      <alignment vertical="top" wrapText="1"/>
    </xf>
    <xf numFmtId="0" fontId="0" fillId="0" borderId="2" xfId="0" applyBorder="1" applyAlignment="1">
      <alignment vertical="top" wrapText="1"/>
    </xf>
    <xf numFmtId="0" fontId="0" fillId="0" borderId="1" xfId="0" applyBorder="1" applyAlignment="1">
      <alignment vertical="top" wrapText="1"/>
    </xf>
    <xf numFmtId="0" fontId="4" fillId="0" borderId="1" xfId="2" applyFill="1" applyBorder="1" applyAlignment="1">
      <alignment vertical="top" wrapText="1"/>
    </xf>
    <xf numFmtId="0" fontId="0" fillId="0" borderId="1" xfId="0" applyBorder="1" applyAlignment="1">
      <alignment horizontal="left" vertical="top" wrapText="1"/>
    </xf>
    <xf numFmtId="0" fontId="0" fillId="12" borderId="3" xfId="0" applyFill="1" applyBorder="1" applyAlignment="1">
      <alignment horizontal="left" vertical="top" wrapText="1"/>
    </xf>
    <xf numFmtId="0" fontId="0" fillId="12" borderId="2" xfId="0" applyFill="1" applyBorder="1" applyAlignment="1">
      <alignment horizontal="left" vertical="top" wrapText="1"/>
    </xf>
    <xf numFmtId="9" fontId="0" fillId="0" borderId="0" xfId="1" applyFont="1" applyAlignment="1">
      <alignment vertical="top" wrapText="1"/>
    </xf>
    <xf numFmtId="0" fontId="0" fillId="0" borderId="4" xfId="0" applyBorder="1" applyAlignment="1">
      <alignment horizontal="left" vertical="top" wrapText="1"/>
    </xf>
    <xf numFmtId="0" fontId="0" fillId="13" borderId="3" xfId="0" applyFill="1" applyBorder="1" applyAlignment="1">
      <alignment horizontal="left" vertical="top" wrapText="1"/>
    </xf>
    <xf numFmtId="0" fontId="0" fillId="13" borderId="2" xfId="0" applyFill="1" applyBorder="1" applyAlignment="1">
      <alignment horizontal="left" vertical="top" wrapText="1"/>
    </xf>
    <xf numFmtId="0" fontId="0" fillId="12" borderId="2" xfId="0" applyFill="1" applyBorder="1" applyAlignment="1">
      <alignment wrapText="1"/>
    </xf>
    <xf numFmtId="0" fontId="0" fillId="10" borderId="0" xfId="0" applyFill="1" applyAlignment="1">
      <alignment horizontal="center" wrapText="1"/>
    </xf>
    <xf numFmtId="0" fontId="0" fillId="10" borderId="0" xfId="0" applyFill="1" applyAlignment="1">
      <alignment wrapText="1"/>
    </xf>
    <xf numFmtId="0" fontId="0" fillId="11" borderId="0" xfId="0" applyFill="1" applyAlignment="1">
      <alignment wrapText="1"/>
    </xf>
    <xf numFmtId="0" fontId="16" fillId="0" borderId="0" xfId="0" applyFont="1" applyAlignment="1">
      <alignment vertical="top" wrapText="1"/>
    </xf>
    <xf numFmtId="0" fontId="17" fillId="0" borderId="0" xfId="0" applyFont="1" applyAlignment="1">
      <alignment vertical="top" wrapText="1"/>
    </xf>
    <xf numFmtId="0" fontId="18" fillId="0" borderId="0" xfId="0" applyFont="1" applyAlignment="1">
      <alignment vertical="top" wrapText="1"/>
    </xf>
    <xf numFmtId="0" fontId="22" fillId="0" borderId="0" xfId="0" applyFont="1" applyAlignment="1">
      <alignment vertical="top" wrapText="1"/>
    </xf>
    <xf numFmtId="0" fontId="7" fillId="0" borderId="0" xfId="0" applyFont="1" applyAlignment="1">
      <alignment vertical="top" wrapText="1"/>
    </xf>
    <xf numFmtId="0" fontId="27" fillId="0" borderId="0" xfId="0" applyFont="1" applyAlignment="1">
      <alignment vertical="top" wrapText="1"/>
    </xf>
    <xf numFmtId="0" fontId="28" fillId="0" borderId="0" xfId="0" applyFont="1"/>
    <xf numFmtId="0" fontId="5" fillId="0" borderId="0" xfId="2" applyFont="1" applyFill="1" applyBorder="1" applyAlignment="1">
      <alignment vertical="top" wrapText="1"/>
    </xf>
    <xf numFmtId="0" fontId="13" fillId="0" borderId="0" xfId="2" applyFont="1" applyFill="1" applyBorder="1" applyAlignment="1">
      <alignment vertical="top" wrapText="1"/>
    </xf>
    <xf numFmtId="0" fontId="12" fillId="0" borderId="0" xfId="0" applyFont="1" applyAlignment="1">
      <alignment horizontal="right" vertical="top" wrapText="1"/>
    </xf>
    <xf numFmtId="0" fontId="6" fillId="0" borderId="0" xfId="2" applyFont="1" applyFill="1" applyBorder="1" applyAlignment="1">
      <alignment vertical="top" wrapText="1"/>
    </xf>
    <xf numFmtId="0" fontId="13" fillId="0" borderId="0" xfId="2" applyFont="1" applyFill="1" applyAlignment="1">
      <alignment vertical="top" wrapText="1"/>
    </xf>
    <xf numFmtId="164" fontId="0" fillId="0" borderId="0" xfId="3" applyNumberFormat="1" applyFont="1" applyAlignment="1">
      <alignment vertical="top" wrapText="1"/>
    </xf>
    <xf numFmtId="0" fontId="4" fillId="0" borderId="0" xfId="2" applyFill="1" applyAlignment="1">
      <alignment horizontal="left" vertical="top" wrapText="1"/>
    </xf>
    <xf numFmtId="0" fontId="4" fillId="0" borderId="0" xfId="2" applyFill="1" applyAlignment="1">
      <alignment wrapText="1"/>
    </xf>
    <xf numFmtId="0" fontId="11" fillId="0" borderId="0" xfId="0" applyFont="1" applyAlignment="1">
      <alignment horizontal="center" vertical="top" wrapText="1"/>
    </xf>
    <xf numFmtId="0" fontId="31" fillId="0" borderId="0" xfId="0" applyFont="1" applyAlignment="1">
      <alignment vertical="top"/>
    </xf>
    <xf numFmtId="0" fontId="32" fillId="0" borderId="0" xfId="0" applyFont="1" applyAlignment="1">
      <alignment horizontal="left" vertical="top" wrapText="1"/>
    </xf>
    <xf numFmtId="0" fontId="0" fillId="0" borderId="7" xfId="0" applyBorder="1" applyAlignment="1">
      <alignment horizontal="left" vertical="top" wrapText="1"/>
    </xf>
    <xf numFmtId="0" fontId="0" fillId="0" borderId="9" xfId="0" applyBorder="1" applyAlignment="1">
      <alignment horizontal="left" vertical="top" wrapText="1"/>
    </xf>
    <xf numFmtId="0" fontId="0" fillId="4" borderId="10" xfId="0" applyFill="1" applyBorder="1" applyAlignment="1">
      <alignment horizontal="left" vertical="top" wrapText="1"/>
    </xf>
    <xf numFmtId="0" fontId="0" fillId="4" borderId="1" xfId="0" applyFill="1" applyBorder="1" applyAlignment="1">
      <alignment horizontal="left" vertical="top" wrapText="1"/>
    </xf>
    <xf numFmtId="0" fontId="0" fillId="4" borderId="11" xfId="0" applyFill="1" applyBorder="1" applyAlignment="1">
      <alignment horizontal="left" vertical="top" wrapText="1"/>
    </xf>
    <xf numFmtId="0" fontId="0" fillId="14" borderId="10" xfId="0" applyFill="1" applyBorder="1" applyAlignment="1">
      <alignment horizontal="left" vertical="top" wrapText="1"/>
    </xf>
    <xf numFmtId="0" fontId="0" fillId="14" borderId="1" xfId="0" applyFill="1" applyBorder="1" applyAlignment="1">
      <alignment horizontal="left" vertical="top" wrapText="1"/>
    </xf>
    <xf numFmtId="0" fontId="0" fillId="14" borderId="11" xfId="0" applyFill="1" applyBorder="1" applyAlignment="1">
      <alignment horizontal="left" vertical="top" wrapText="1"/>
    </xf>
    <xf numFmtId="0" fontId="0" fillId="4" borderId="12" xfId="0" applyFill="1" applyBorder="1" applyAlignment="1">
      <alignment horizontal="left" vertical="top" wrapText="1"/>
    </xf>
    <xf numFmtId="0" fontId="0" fillId="4" borderId="5" xfId="0" applyFill="1" applyBorder="1" applyAlignment="1">
      <alignment horizontal="left" vertical="top" wrapText="1"/>
    </xf>
    <xf numFmtId="0" fontId="0" fillId="4" borderId="13" xfId="0" applyFill="1" applyBorder="1" applyAlignment="1">
      <alignment horizontal="left" vertical="top" wrapText="1"/>
    </xf>
    <xf numFmtId="0" fontId="0" fillId="14" borderId="12" xfId="0" applyFill="1" applyBorder="1" applyAlignment="1">
      <alignment horizontal="left" vertical="top" wrapText="1"/>
    </xf>
    <xf numFmtId="0" fontId="0" fillId="14" borderId="5" xfId="0" applyFill="1" applyBorder="1" applyAlignment="1">
      <alignment horizontal="left" vertical="top" wrapText="1"/>
    </xf>
    <xf numFmtId="0" fontId="0" fillId="14" borderId="13" xfId="0" applyFill="1" applyBorder="1" applyAlignment="1">
      <alignment horizontal="left" vertical="top" wrapText="1"/>
    </xf>
    <xf numFmtId="0" fontId="4" fillId="0" borderId="0" xfId="2" applyAlignment="1">
      <alignment vertical="top"/>
    </xf>
    <xf numFmtId="0" fontId="4" fillId="0" borderId="4" xfId="2" applyBorder="1" applyAlignment="1">
      <alignment horizontal="left" vertical="top" wrapText="1"/>
    </xf>
    <xf numFmtId="0" fontId="0" fillId="0" borderId="0" xfId="0" applyAlignment="1">
      <alignment horizontal="left" vertical="top"/>
    </xf>
    <xf numFmtId="0" fontId="4" fillId="0" borderId="0" xfId="2" applyAlignment="1">
      <alignment horizontal="left" vertical="top"/>
    </xf>
    <xf numFmtId="0" fontId="4" fillId="0" borderId="0" xfId="2" applyFill="1" applyAlignment="1">
      <alignment horizontal="left" vertical="top"/>
    </xf>
    <xf numFmtId="0" fontId="0" fillId="15" borderId="17" xfId="0" applyFill="1" applyBorder="1" applyAlignment="1">
      <alignment horizontal="left" vertical="top" wrapText="1"/>
    </xf>
    <xf numFmtId="0" fontId="36" fillId="15" borderId="15" xfId="0" applyFont="1" applyFill="1" applyBorder="1" applyAlignment="1">
      <alignment horizontal="left" vertical="top" wrapText="1"/>
    </xf>
    <xf numFmtId="0" fontId="36" fillId="15" borderId="18" xfId="0" applyFont="1" applyFill="1" applyBorder="1" applyAlignment="1">
      <alignment horizontal="left" vertical="top" wrapText="1"/>
    </xf>
    <xf numFmtId="0" fontId="36" fillId="16" borderId="14" xfId="0" applyFont="1" applyFill="1" applyBorder="1" applyAlignment="1" applyProtection="1">
      <alignment horizontal="left" vertical="top" wrapText="1"/>
      <protection locked="0"/>
    </xf>
    <xf numFmtId="14" fontId="35" fillId="16" borderId="14" xfId="0" applyNumberFormat="1" applyFont="1" applyFill="1" applyBorder="1" applyAlignment="1" applyProtection="1">
      <alignment horizontal="left" vertical="top" wrapText="1"/>
      <protection locked="0"/>
    </xf>
    <xf numFmtId="14" fontId="35" fillId="16" borderId="14" xfId="0" applyNumberFormat="1" applyFont="1" applyFill="1" applyBorder="1" applyAlignment="1">
      <alignment horizontal="left" vertical="top" wrapText="1"/>
    </xf>
    <xf numFmtId="9" fontId="36" fillId="16" borderId="14" xfId="1" applyFont="1" applyFill="1" applyBorder="1" applyAlignment="1" applyProtection="1">
      <alignment horizontal="left" vertical="top" wrapText="1"/>
      <protection locked="0"/>
    </xf>
    <xf numFmtId="9" fontId="35" fillId="16" borderId="14" xfId="1" applyFont="1" applyFill="1" applyBorder="1" applyAlignment="1" applyProtection="1">
      <alignment horizontal="left" vertical="top" wrapText="1"/>
      <protection locked="0"/>
    </xf>
    <xf numFmtId="14" fontId="35" fillId="16" borderId="14" xfId="1" applyNumberFormat="1" applyFont="1" applyFill="1" applyBorder="1" applyAlignment="1" applyProtection="1">
      <alignment horizontal="left" vertical="top" wrapText="1"/>
      <protection locked="0"/>
    </xf>
    <xf numFmtId="14" fontId="35" fillId="16" borderId="16" xfId="1" applyNumberFormat="1" applyFont="1" applyFill="1" applyBorder="1" applyAlignment="1" applyProtection="1">
      <alignment horizontal="left" vertical="top" wrapText="1"/>
      <protection locked="0"/>
    </xf>
    <xf numFmtId="0" fontId="35" fillId="2" borderId="14" xfId="0" applyFont="1" applyFill="1" applyBorder="1" applyAlignment="1" applyProtection="1">
      <alignment horizontal="left" vertical="top" wrapText="1"/>
      <protection locked="0"/>
    </xf>
    <xf numFmtId="0" fontId="36" fillId="2" borderId="14" xfId="0" applyFont="1" applyFill="1" applyBorder="1" applyAlignment="1" applyProtection="1">
      <alignment horizontal="left" vertical="top" wrapText="1"/>
      <protection locked="0"/>
    </xf>
    <xf numFmtId="14" fontId="35" fillId="2" borderId="14" xfId="0" applyNumberFormat="1" applyFont="1" applyFill="1" applyBorder="1" applyAlignment="1" applyProtection="1">
      <alignment horizontal="left" vertical="top" wrapText="1"/>
      <protection locked="0"/>
    </xf>
    <xf numFmtId="14" fontId="35" fillId="2" borderId="14" xfId="0" applyNumberFormat="1" applyFont="1" applyFill="1" applyBorder="1" applyAlignment="1">
      <alignment horizontal="left" vertical="top" wrapText="1"/>
    </xf>
    <xf numFmtId="9" fontId="36" fillId="2" borderId="14" xfId="1" applyFont="1" applyFill="1" applyBorder="1" applyAlignment="1" applyProtection="1">
      <alignment horizontal="left" vertical="top" wrapText="1"/>
      <protection locked="0"/>
    </xf>
    <xf numFmtId="9" fontId="35" fillId="2" borderId="14" xfId="1" applyFont="1" applyFill="1" applyBorder="1" applyAlignment="1" applyProtection="1">
      <alignment horizontal="left" vertical="top" wrapText="1"/>
      <protection locked="0"/>
    </xf>
    <xf numFmtId="14" fontId="35" fillId="2" borderId="14" xfId="1" applyNumberFormat="1" applyFont="1" applyFill="1" applyBorder="1" applyAlignment="1" applyProtection="1">
      <alignment horizontal="left" vertical="top" wrapText="1"/>
      <protection locked="0"/>
    </xf>
    <xf numFmtId="14" fontId="35" fillId="2" borderId="16" xfId="1" applyNumberFormat="1" applyFont="1" applyFill="1" applyBorder="1" applyAlignment="1" applyProtection="1">
      <alignment horizontal="left" vertical="top" wrapText="1"/>
      <protection locked="0"/>
    </xf>
    <xf numFmtId="0" fontId="36" fillId="6" borderId="14" xfId="0" applyFont="1" applyFill="1" applyBorder="1" applyAlignment="1" applyProtection="1">
      <alignment horizontal="left" vertical="top" wrapText="1"/>
      <protection locked="0"/>
    </xf>
    <xf numFmtId="14" fontId="35" fillId="6" borderId="14" xfId="0" applyNumberFormat="1" applyFont="1" applyFill="1" applyBorder="1" applyAlignment="1" applyProtection="1">
      <alignment horizontal="left" vertical="top" wrapText="1"/>
      <protection locked="0"/>
    </xf>
    <xf numFmtId="14" fontId="35" fillId="6" borderId="14" xfId="0" applyNumberFormat="1" applyFont="1" applyFill="1" applyBorder="1" applyAlignment="1">
      <alignment horizontal="left" vertical="top" wrapText="1"/>
    </xf>
    <xf numFmtId="9" fontId="36" fillId="6" borderId="14" xfId="1" applyFont="1" applyFill="1" applyBorder="1" applyAlignment="1" applyProtection="1">
      <alignment horizontal="left" vertical="top" wrapText="1"/>
      <protection locked="0"/>
    </xf>
    <xf numFmtId="9" fontId="35" fillId="6" borderId="14" xfId="1" applyFont="1" applyFill="1" applyBorder="1" applyAlignment="1" applyProtection="1">
      <alignment horizontal="left" vertical="top" wrapText="1"/>
      <protection locked="0"/>
    </xf>
    <xf numFmtId="14" fontId="35" fillId="6" borderId="14" xfId="1" applyNumberFormat="1" applyFont="1" applyFill="1" applyBorder="1" applyAlignment="1" applyProtection="1">
      <alignment horizontal="left" vertical="top" wrapText="1"/>
      <protection locked="0"/>
    </xf>
    <xf numFmtId="14" fontId="35" fillId="6" borderId="16" xfId="1" applyNumberFormat="1" applyFont="1" applyFill="1" applyBorder="1" applyAlignment="1" applyProtection="1">
      <alignment horizontal="left" vertical="top" wrapText="1"/>
      <protection locked="0"/>
    </xf>
    <xf numFmtId="0" fontId="35" fillId="3" borderId="14" xfId="0" applyFont="1" applyFill="1" applyBorder="1" applyAlignment="1" applyProtection="1">
      <alignment horizontal="left" vertical="top" wrapText="1"/>
      <protection locked="0"/>
    </xf>
    <xf numFmtId="0" fontId="36" fillId="3" borderId="14" xfId="0" applyFont="1" applyFill="1" applyBorder="1" applyAlignment="1" applyProtection="1">
      <alignment horizontal="left" vertical="top" wrapText="1"/>
      <protection locked="0"/>
    </xf>
    <xf numFmtId="14" fontId="35" fillId="3" borderId="14" xfId="0" applyNumberFormat="1" applyFont="1" applyFill="1" applyBorder="1" applyAlignment="1" applyProtection="1">
      <alignment horizontal="left" vertical="top" wrapText="1"/>
      <protection locked="0"/>
    </xf>
    <xf numFmtId="14" fontId="35" fillId="3" borderId="14" xfId="0" applyNumberFormat="1" applyFont="1" applyFill="1" applyBorder="1" applyAlignment="1">
      <alignment horizontal="left" vertical="top" wrapText="1"/>
    </xf>
    <xf numFmtId="9" fontId="36" fillId="3" borderId="14" xfId="1" applyFont="1" applyFill="1" applyBorder="1" applyAlignment="1" applyProtection="1">
      <alignment horizontal="left" vertical="top" wrapText="1"/>
      <protection locked="0"/>
    </xf>
    <xf numFmtId="9" fontId="35" fillId="3" borderId="14" xfId="1" applyFont="1" applyFill="1" applyBorder="1" applyAlignment="1" applyProtection="1">
      <alignment horizontal="left" vertical="top" wrapText="1"/>
      <protection locked="0"/>
    </xf>
    <xf numFmtId="14" fontId="35" fillId="3" borderId="14" xfId="1" applyNumberFormat="1" applyFont="1" applyFill="1" applyBorder="1" applyAlignment="1" applyProtection="1">
      <alignment horizontal="left" vertical="top" wrapText="1"/>
      <protection locked="0"/>
    </xf>
    <xf numFmtId="14" fontId="35" fillId="3" borderId="16" xfId="1" applyNumberFormat="1" applyFont="1" applyFill="1" applyBorder="1" applyAlignment="1" applyProtection="1">
      <alignment horizontal="left" vertical="top" wrapText="1"/>
      <protection locked="0"/>
    </xf>
    <xf numFmtId="0" fontId="0" fillId="12" borderId="2" xfId="0" applyFill="1" applyBorder="1" applyAlignment="1">
      <alignment vertical="top" wrapText="1"/>
    </xf>
    <xf numFmtId="0" fontId="38" fillId="0" borderId="0" xfId="0" applyFont="1" applyAlignment="1">
      <alignment horizontal="center" vertical="center" wrapText="1"/>
    </xf>
    <xf numFmtId="0" fontId="2" fillId="15" borderId="15" xfId="0" applyFont="1" applyFill="1" applyBorder="1" applyAlignment="1">
      <alignment horizontal="center" vertical="center" wrapText="1"/>
    </xf>
    <xf numFmtId="0" fontId="11" fillId="16" borderId="14" xfId="0" applyFont="1" applyFill="1" applyBorder="1" applyAlignment="1" applyProtection="1">
      <alignment horizontal="center" vertical="center" wrapText="1"/>
      <protection locked="0"/>
    </xf>
    <xf numFmtId="0" fontId="11" fillId="2" borderId="14" xfId="0" applyFont="1" applyFill="1" applyBorder="1" applyAlignment="1" applyProtection="1">
      <alignment horizontal="center" vertical="center" wrapText="1"/>
      <protection locked="0"/>
    </xf>
    <xf numFmtId="0" fontId="11" fillId="6" borderId="14" xfId="0" applyFont="1" applyFill="1" applyBorder="1" applyAlignment="1" applyProtection="1">
      <alignment horizontal="center" vertical="center" wrapText="1"/>
      <protection locked="0"/>
    </xf>
    <xf numFmtId="0" fontId="39" fillId="3" borderId="14" xfId="0" applyFont="1" applyFill="1" applyBorder="1" applyAlignment="1" applyProtection="1">
      <alignment horizontal="center" vertical="center" wrapText="1"/>
      <protection locked="0"/>
    </xf>
    <xf numFmtId="0" fontId="11" fillId="3" borderId="14" xfId="0" applyFont="1" applyFill="1" applyBorder="1" applyAlignment="1" applyProtection="1">
      <alignment horizontal="center" vertical="center" wrapText="1"/>
      <protection locked="0"/>
    </xf>
    <xf numFmtId="0" fontId="39" fillId="6" borderId="14" xfId="0" applyFont="1" applyFill="1" applyBorder="1" applyAlignment="1" applyProtection="1">
      <alignment horizontal="center" vertical="center" wrapText="1"/>
      <protection locked="0"/>
    </xf>
    <xf numFmtId="0" fontId="11" fillId="0" borderId="0" xfId="0" applyFont="1" applyAlignment="1">
      <alignment horizontal="center" vertical="center" wrapText="1"/>
    </xf>
    <xf numFmtId="164" fontId="40" fillId="0" borderId="0" xfId="3" applyNumberFormat="1" applyFont="1" applyAlignment="1">
      <alignment vertical="top" wrapText="1"/>
    </xf>
    <xf numFmtId="164" fontId="41" fillId="0" borderId="0" xfId="3" applyNumberFormat="1" applyFont="1" applyFill="1" applyBorder="1" applyAlignment="1">
      <alignment vertical="top" wrapText="1"/>
    </xf>
    <xf numFmtId="0" fontId="42" fillId="0" borderId="0" xfId="0" applyFont="1" applyAlignment="1">
      <alignment vertical="top" wrapText="1"/>
    </xf>
    <xf numFmtId="0" fontId="0" fillId="0" borderId="1" xfId="0" applyBorder="1" applyAlignment="1">
      <alignment wrapText="1"/>
    </xf>
    <xf numFmtId="0" fontId="4" fillId="0" borderId="0" xfId="2"/>
    <xf numFmtId="0" fontId="4" fillId="0" borderId="0" xfId="2" applyFill="1"/>
    <xf numFmtId="0" fontId="4" fillId="0" borderId="0" xfId="2" applyAlignment="1">
      <alignment vertical="center"/>
    </xf>
    <xf numFmtId="0" fontId="49" fillId="0" borderId="0" xfId="2" applyFont="1" applyAlignment="1">
      <alignment vertical="top" wrapText="1"/>
    </xf>
    <xf numFmtId="0" fontId="0" fillId="0" borderId="0" xfId="0" applyAlignment="1">
      <alignment horizontal="left" vertical="center" wrapText="1"/>
    </xf>
    <xf numFmtId="0" fontId="0" fillId="4" borderId="1" xfId="0" applyFill="1" applyBorder="1" applyAlignment="1">
      <alignment vertical="top" wrapText="1"/>
    </xf>
    <xf numFmtId="0" fontId="0" fillId="4" borderId="12" xfId="0" applyFill="1" applyBorder="1" applyAlignment="1">
      <alignment horizontal="left" vertical="center" wrapText="1"/>
    </xf>
    <xf numFmtId="0" fontId="0" fillId="4" borderId="19" xfId="0" applyFill="1" applyBorder="1" applyAlignment="1">
      <alignment horizontal="left" vertical="center" wrapText="1"/>
    </xf>
    <xf numFmtId="0" fontId="0" fillId="4" borderId="8" xfId="0" applyFill="1" applyBorder="1" applyAlignment="1">
      <alignment horizontal="left" vertical="center" wrapText="1"/>
    </xf>
    <xf numFmtId="0" fontId="0" fillId="4" borderId="5" xfId="0" applyFill="1" applyBorder="1" applyAlignment="1">
      <alignment horizontal="left" vertical="center" wrapText="1"/>
    </xf>
    <xf numFmtId="0" fontId="0" fillId="4" borderId="7" xfId="0" applyFill="1" applyBorder="1" applyAlignment="1">
      <alignment horizontal="left" vertical="center" wrapText="1"/>
    </xf>
    <xf numFmtId="0" fontId="0" fillId="17" borderId="8" xfId="0" applyFill="1" applyBorder="1" applyAlignment="1">
      <alignment horizontal="left" vertical="center" wrapText="1"/>
    </xf>
    <xf numFmtId="0" fontId="0" fillId="14" borderId="19" xfId="0" applyFill="1" applyBorder="1" applyAlignment="1">
      <alignment horizontal="left" vertical="center" wrapText="1"/>
    </xf>
    <xf numFmtId="0" fontId="0" fillId="17" borderId="19" xfId="0" applyFill="1" applyBorder="1" applyAlignment="1">
      <alignment horizontal="left" vertical="center" wrapText="1"/>
    </xf>
    <xf numFmtId="0" fontId="0" fillId="4" borderId="6" xfId="0" applyFill="1" applyBorder="1" applyAlignment="1">
      <alignment horizontal="left" vertical="center" wrapText="1"/>
    </xf>
    <xf numFmtId="0" fontId="0" fillId="4" borderId="10" xfId="0" applyFill="1" applyBorder="1" applyAlignment="1">
      <alignment vertical="top" wrapText="1"/>
    </xf>
    <xf numFmtId="0" fontId="0" fillId="18" borderId="5" xfId="0" applyFill="1" applyBorder="1" applyAlignment="1">
      <alignment horizontal="left" vertical="center" wrapText="1"/>
    </xf>
    <xf numFmtId="0" fontId="0" fillId="18" borderId="6" xfId="0" applyFill="1" applyBorder="1" applyAlignment="1">
      <alignment horizontal="left" vertical="center" wrapText="1"/>
    </xf>
    <xf numFmtId="0" fontId="0" fillId="18" borderId="7" xfId="0" applyFill="1" applyBorder="1" applyAlignment="1">
      <alignment horizontal="left" vertical="center" wrapText="1"/>
    </xf>
    <xf numFmtId="0" fontId="0" fillId="18" borderId="12" xfId="0" applyFill="1" applyBorder="1" applyAlignment="1">
      <alignment horizontal="left" vertical="center" wrapText="1"/>
    </xf>
    <xf numFmtId="0" fontId="0" fillId="18" borderId="19" xfId="0" applyFill="1" applyBorder="1" applyAlignment="1">
      <alignment horizontal="left" vertical="center" wrapText="1"/>
    </xf>
    <xf numFmtId="0" fontId="0" fillId="18" borderId="10" xfId="0" applyFill="1" applyBorder="1" applyAlignment="1">
      <alignment horizontal="left" vertical="center" wrapText="1"/>
    </xf>
    <xf numFmtId="0" fontId="0" fillId="18" borderId="8" xfId="0" applyFill="1" applyBorder="1" applyAlignment="1">
      <alignment horizontal="left" vertical="center" wrapText="1"/>
    </xf>
    <xf numFmtId="0" fontId="0" fillId="14" borderId="7" xfId="0" applyFill="1" applyBorder="1" applyAlignment="1">
      <alignment horizontal="center" vertical="top" wrapText="1"/>
    </xf>
    <xf numFmtId="0" fontId="0" fillId="18" borderId="10" xfId="0" applyFill="1" applyBorder="1" applyAlignment="1">
      <alignment vertical="top" wrapText="1"/>
    </xf>
    <xf numFmtId="0" fontId="0" fillId="17" borderId="1" xfId="0" applyFill="1" applyBorder="1" applyAlignment="1">
      <alignment vertical="top" wrapText="1"/>
    </xf>
    <xf numFmtId="0" fontId="0" fillId="0" borderId="10" xfId="0" applyBorder="1" applyAlignment="1">
      <alignment vertical="top" wrapText="1"/>
    </xf>
    <xf numFmtId="0" fontId="0" fillId="4" borderId="12" xfId="0" applyFill="1" applyBorder="1" applyAlignment="1">
      <alignment vertical="top" wrapText="1"/>
    </xf>
    <xf numFmtId="0" fontId="47" fillId="0" borderId="0" xfId="0" applyFont="1" applyAlignment="1">
      <alignment vertical="top" wrapText="1"/>
    </xf>
    <xf numFmtId="0" fontId="38" fillId="0" borderId="3" xfId="0" applyFont="1" applyBorder="1" applyAlignment="1">
      <alignment horizontal="left" vertical="center" wrapText="1"/>
    </xf>
    <xf numFmtId="0" fontId="38" fillId="0" borderId="0" xfId="0" applyFont="1" applyAlignment="1">
      <alignment wrapText="1"/>
    </xf>
    <xf numFmtId="0" fontId="51" fillId="0" borderId="0" xfId="0" applyFont="1" applyAlignment="1">
      <alignment vertical="top" wrapText="1"/>
    </xf>
    <xf numFmtId="0" fontId="38" fillId="0" borderId="20" xfId="0" applyFont="1" applyBorder="1" applyAlignment="1">
      <alignment horizontal="left" vertical="center" wrapText="1"/>
    </xf>
    <xf numFmtId="0" fontId="0" fillId="4" borderId="1" xfId="0" applyFill="1" applyBorder="1" applyAlignment="1">
      <alignment horizontal="left" vertical="center" wrapText="1"/>
    </xf>
    <xf numFmtId="0" fontId="35" fillId="0" borderId="0" xfId="0" applyFont="1" applyAlignment="1">
      <alignment vertical="top" wrapText="1"/>
    </xf>
    <xf numFmtId="0" fontId="0" fillId="0" borderId="10" xfId="0" applyBorder="1" applyAlignment="1">
      <alignment horizontal="left" vertical="center" wrapText="1"/>
    </xf>
    <xf numFmtId="0" fontId="0" fillId="0" borderId="19" xfId="0" applyBorder="1" applyAlignment="1">
      <alignment horizontal="left" vertical="top" wrapText="1"/>
    </xf>
    <xf numFmtId="0" fontId="0" fillId="4" borderId="6" xfId="0" applyFill="1" applyBorder="1" applyAlignment="1">
      <alignment horizontal="left" vertical="top" wrapText="1"/>
    </xf>
    <xf numFmtId="0" fontId="0" fillId="14" borderId="6" xfId="0" applyFill="1" applyBorder="1" applyAlignment="1">
      <alignment horizontal="left" vertical="top" wrapText="1"/>
    </xf>
    <xf numFmtId="0" fontId="0" fillId="14" borderId="7" xfId="0" applyFill="1" applyBorder="1" applyAlignment="1">
      <alignment horizontal="left" vertical="top" wrapText="1"/>
    </xf>
    <xf numFmtId="0" fontId="6" fillId="4" borderId="5" xfId="0" applyFont="1" applyFill="1" applyBorder="1" applyAlignment="1">
      <alignment horizontal="left" vertical="top" wrapText="1"/>
    </xf>
    <xf numFmtId="0" fontId="6" fillId="14" borderId="5" xfId="0" applyFont="1" applyFill="1" applyBorder="1" applyAlignment="1">
      <alignment horizontal="left" vertical="top" wrapText="1"/>
    </xf>
    <xf numFmtId="0" fontId="11" fillId="0" borderId="1" xfId="0" applyFont="1" applyBorder="1" applyAlignment="1">
      <alignment horizontal="left" vertical="top" wrapText="1"/>
    </xf>
    <xf numFmtId="0" fontId="11" fillId="0" borderId="1" xfId="0" applyFont="1" applyBorder="1" applyAlignment="1">
      <alignment vertical="top"/>
    </xf>
    <xf numFmtId="0" fontId="11" fillId="0" borderId="1" xfId="0" applyFont="1" applyBorder="1"/>
    <xf numFmtId="0" fontId="11" fillId="0" borderId="1" xfId="0" applyFont="1" applyBorder="1" applyAlignment="1">
      <alignment wrapText="1"/>
    </xf>
    <xf numFmtId="0" fontId="11" fillId="0" borderId="1" xfId="0" applyFont="1" applyBorder="1" applyAlignment="1">
      <alignment vertical="top" wrapText="1"/>
    </xf>
    <xf numFmtId="0" fontId="0" fillId="5" borderId="0" xfId="0" applyFill="1" applyAlignment="1">
      <alignment wrapText="1"/>
    </xf>
    <xf numFmtId="0" fontId="5" fillId="0" borderId="0" xfId="0" applyFont="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9" borderId="22" xfId="0" applyFill="1" applyBorder="1" applyAlignment="1">
      <alignment horizontal="left" vertical="top" wrapText="1"/>
    </xf>
    <xf numFmtId="0" fontId="0" fillId="9" borderId="24" xfId="0" applyFill="1"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20" borderId="26" xfId="0" applyFill="1" applyBorder="1" applyAlignment="1">
      <alignment horizontal="left" vertical="top" wrapText="1"/>
    </xf>
    <xf numFmtId="0" fontId="0" fillId="20" borderId="27" xfId="0" applyFill="1" applyBorder="1" applyAlignment="1">
      <alignment horizontal="left" vertical="top" wrapText="1"/>
    </xf>
    <xf numFmtId="0" fontId="11" fillId="0" borderId="0" xfId="0" applyFont="1" applyAlignment="1">
      <alignment horizontal="left" vertical="top" wrapText="1"/>
    </xf>
    <xf numFmtId="0" fontId="0" fillId="0" borderId="2" xfId="0" applyBorder="1" applyAlignment="1">
      <alignment horizontal="left" vertical="top" wrapText="1"/>
    </xf>
    <xf numFmtId="0" fontId="32" fillId="0" borderId="0" xfId="0" applyFont="1" applyAlignment="1">
      <alignment horizontal="center" vertical="top" wrapText="1"/>
    </xf>
    <xf numFmtId="0" fontId="0" fillId="0" borderId="0" xfId="0" applyAlignment="1">
      <alignment horizontal="center" vertical="top"/>
    </xf>
    <xf numFmtId="0" fontId="0" fillId="21" borderId="2" xfId="0" applyFill="1" applyBorder="1" applyAlignment="1">
      <alignment vertical="top" wrapText="1"/>
    </xf>
    <xf numFmtId="0" fontId="0" fillId="0" borderId="3" xfId="0" applyBorder="1" applyAlignment="1">
      <alignment horizontal="left" vertical="top" wrapText="1"/>
    </xf>
    <xf numFmtId="0" fontId="0" fillId="0" borderId="2" xfId="0" applyBorder="1" applyAlignment="1">
      <alignment horizontal="left" vertical="top"/>
    </xf>
    <xf numFmtId="0" fontId="4" fillId="0" borderId="0" xfId="2" applyBorder="1" applyAlignment="1">
      <alignment horizontal="left" vertical="top"/>
    </xf>
    <xf numFmtId="0" fontId="54" fillId="0" borderId="0" xfId="0" applyFont="1" applyAlignment="1">
      <alignment horizontal="left" vertical="top" wrapText="1"/>
    </xf>
    <xf numFmtId="0" fontId="0" fillId="13" borderId="0" xfId="0" applyFill="1" applyAlignment="1">
      <alignment horizontal="left" vertical="top" wrapText="1"/>
    </xf>
    <xf numFmtId="0" fontId="2" fillId="13" borderId="0" xfId="0" applyFont="1" applyFill="1" applyAlignment="1">
      <alignment horizontal="left" vertical="top"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6" borderId="1" xfId="0" applyFill="1" applyBorder="1" applyAlignment="1">
      <alignment horizontal="left" vertical="center" wrapText="1"/>
    </xf>
    <xf numFmtId="0" fontId="0" fillId="6" borderId="1" xfId="0" applyFill="1" applyBorder="1" applyAlignment="1">
      <alignment horizontal="center" vertical="center" wrapText="1"/>
    </xf>
    <xf numFmtId="0" fontId="0" fillId="19" borderId="1" xfId="0" applyFill="1" applyBorder="1" applyAlignment="1">
      <alignment horizontal="left" vertical="center" wrapText="1"/>
    </xf>
    <xf numFmtId="0" fontId="2" fillId="0" borderId="0" xfId="0" applyFont="1"/>
    <xf numFmtId="0" fontId="35" fillId="19" borderId="1" xfId="0" applyFont="1" applyFill="1" applyBorder="1" applyAlignment="1">
      <alignment horizontal="left" vertical="top" wrapText="1"/>
    </xf>
    <xf numFmtId="0" fontId="35" fillId="19" borderId="1" xfId="0" applyFont="1" applyFill="1" applyBorder="1" applyAlignment="1">
      <alignment horizontal="left" vertical="center" wrapText="1"/>
    </xf>
    <xf numFmtId="0" fontId="35" fillId="0" borderId="1" xfId="0" applyFont="1" applyBorder="1" applyAlignment="1">
      <alignment horizontal="left" vertical="center" wrapText="1"/>
    </xf>
    <xf numFmtId="0" fontId="0" fillId="8" borderId="0" xfId="0" applyFill="1" applyAlignment="1">
      <alignment horizontal="center" wrapText="1"/>
    </xf>
    <xf numFmtId="0" fontId="0" fillId="5" borderId="0" xfId="0" applyFill="1" applyAlignment="1">
      <alignment horizontal="center" wrapText="1"/>
    </xf>
    <xf numFmtId="0" fontId="0" fillId="0" borderId="0" xfId="0" applyAlignment="1">
      <alignment horizontal="center" vertical="top" wrapText="1"/>
    </xf>
    <xf numFmtId="0" fontId="24" fillId="8" borderId="0" xfId="2" applyFont="1" applyFill="1" applyAlignment="1">
      <alignment horizontal="left" vertical="top" wrapText="1"/>
    </xf>
    <xf numFmtId="0" fontId="15" fillId="8" borderId="0" xfId="2" applyFont="1" applyFill="1" applyAlignment="1">
      <alignment horizontal="left" vertical="top" wrapText="1"/>
    </xf>
    <xf numFmtId="0" fontId="12" fillId="0" borderId="0" xfId="0" applyFont="1" applyAlignment="1">
      <alignment horizontal="right" vertical="top" wrapText="1"/>
    </xf>
    <xf numFmtId="0" fontId="12" fillId="0" borderId="0" xfId="0" applyFont="1" applyAlignment="1">
      <alignment horizontal="left" vertical="top" wrapText="1"/>
    </xf>
    <xf numFmtId="0" fontId="34" fillId="0" borderId="0" xfId="0" applyFont="1" applyAlignment="1">
      <alignment horizontal="left" vertical="top" wrapText="1"/>
    </xf>
    <xf numFmtId="0" fontId="0" fillId="0" borderId="0" xfId="0" applyAlignment="1">
      <alignment horizontal="left" vertical="top" wrapText="1"/>
    </xf>
    <xf numFmtId="0" fontId="0" fillId="13" borderId="0" xfId="0" applyFont="1" applyFill="1" applyBorder="1" applyAlignment="1">
      <alignment vertical="top" wrapText="1"/>
    </xf>
    <xf numFmtId="0" fontId="17" fillId="13" borderId="0" xfId="0" applyFont="1" applyFill="1" applyBorder="1" applyAlignment="1">
      <alignment vertical="top" wrapText="1"/>
    </xf>
    <xf numFmtId="0" fontId="0" fillId="0" borderId="0" xfId="0" applyFont="1" applyFill="1" applyBorder="1" applyAlignment="1">
      <alignment vertical="top" wrapText="1"/>
    </xf>
    <xf numFmtId="0" fontId="17" fillId="0" borderId="0" xfId="0" applyFont="1" applyFill="1" applyBorder="1" applyAlignment="1">
      <alignment vertical="top" wrapText="1"/>
    </xf>
    <xf numFmtId="0" fontId="17" fillId="14" borderId="0" xfId="0" applyFont="1" applyFill="1" applyBorder="1" applyAlignment="1">
      <alignment vertical="top" wrapText="1"/>
    </xf>
    <xf numFmtId="0" fontId="22" fillId="14" borderId="0" xfId="0" applyFont="1" applyFill="1" applyBorder="1" applyAlignment="1">
      <alignment vertical="top" wrapText="1"/>
    </xf>
    <xf numFmtId="0" fontId="0" fillId="13" borderId="5" xfId="0" applyFont="1" applyFill="1" applyBorder="1" applyAlignment="1">
      <alignment vertical="top" wrapText="1"/>
    </xf>
    <xf numFmtId="0" fontId="0" fillId="13" borderId="6" xfId="0" applyFont="1" applyFill="1" applyBorder="1" applyAlignment="1">
      <alignment vertical="top" wrapText="1"/>
    </xf>
    <xf numFmtId="0" fontId="0" fillId="14" borderId="6" xfId="0" applyFill="1" applyBorder="1" applyAlignment="1">
      <alignment vertical="top" wrapText="1"/>
    </xf>
    <xf numFmtId="0" fontId="42" fillId="0" borderId="28" xfId="0" applyFont="1" applyBorder="1" applyAlignment="1">
      <alignment vertical="top" wrapText="1"/>
    </xf>
    <xf numFmtId="0" fontId="22" fillId="0" borderId="28" xfId="0" applyFont="1" applyBorder="1" applyAlignment="1">
      <alignment vertical="top" wrapText="1"/>
    </xf>
    <xf numFmtId="0" fontId="17" fillId="0" borderId="28" xfId="0" applyFont="1" applyBorder="1" applyAlignment="1">
      <alignment vertical="top" wrapText="1"/>
    </xf>
    <xf numFmtId="0" fontId="0" fillId="0" borderId="28" xfId="0" applyBorder="1" applyAlignment="1">
      <alignment vertical="top" wrapText="1"/>
    </xf>
    <xf numFmtId="0" fontId="0" fillId="0" borderId="0" xfId="0" applyBorder="1" applyAlignment="1">
      <alignment vertical="top" wrapText="1"/>
    </xf>
    <xf numFmtId="0" fontId="17" fillId="0" borderId="0" xfId="0" applyFont="1" applyBorder="1" applyAlignment="1">
      <alignment vertical="top" wrapText="1"/>
    </xf>
    <xf numFmtId="0" fontId="17" fillId="0" borderId="29" xfId="0" applyFont="1" applyFill="1" applyBorder="1" applyAlignment="1">
      <alignment vertical="top" wrapText="1"/>
    </xf>
    <xf numFmtId="0" fontId="0" fillId="13" borderId="1" xfId="0" applyFont="1" applyFill="1" applyBorder="1" applyAlignment="1">
      <alignment vertical="top" wrapText="1"/>
    </xf>
  </cellXfs>
  <cellStyles count="5">
    <cellStyle name="Link" xfId="2" builtinId="8"/>
    <cellStyle name="Prozent" xfId="1" builtinId="5"/>
    <cellStyle name="Standard" xfId="0" builtinId="0"/>
    <cellStyle name="Stil 1" xfId="4" xr:uid="{7A93BECE-043B-4B72-9A9A-878704A94CFC}"/>
    <cellStyle name="Währung" xfId="3" builtinId="4"/>
  </cellStyles>
  <dxfs count="237">
    <dxf>
      <font>
        <color rgb="FF9C0006"/>
      </font>
      <fill>
        <patternFill>
          <bgColor rgb="FFFFC7CE"/>
        </patternFill>
      </fill>
    </dxf>
    <dxf>
      <font>
        <color rgb="FF006100"/>
      </font>
      <fill>
        <patternFill>
          <bgColor rgb="FFC6EFCE"/>
        </patternFill>
      </fill>
    </dxf>
    <dxf>
      <font>
        <color auto="1"/>
      </font>
      <fill>
        <patternFill>
          <bgColor theme="9" tint="0.79998168889431442"/>
        </patternFill>
      </fill>
    </dxf>
    <dxf>
      <font>
        <color rgb="FF9C0006"/>
      </font>
      <fill>
        <patternFill>
          <bgColor rgb="FFFFC7CE"/>
        </patternFill>
      </fill>
    </dxf>
    <dxf>
      <font>
        <color theme="1"/>
      </font>
      <fill>
        <patternFill>
          <bgColor theme="2" tint="-9.9948118533890809E-2"/>
        </patternFill>
      </fill>
    </dxf>
    <dxf>
      <font>
        <color theme="1"/>
      </font>
      <fill>
        <patternFill>
          <bgColor theme="2" tint="-9.9948118533890809E-2"/>
        </patternFill>
      </fill>
    </dxf>
    <dxf>
      <font>
        <color theme="1"/>
      </font>
      <fill>
        <patternFill>
          <bgColor theme="2" tint="-9.9948118533890809E-2"/>
        </patternFill>
      </fill>
    </dxf>
    <dxf>
      <font>
        <color rgb="FF9C0006"/>
      </font>
      <fill>
        <patternFill>
          <bgColor rgb="FFFFC7CE"/>
        </patternFill>
      </fill>
    </dxf>
    <dxf>
      <font>
        <color auto="1"/>
      </font>
      <fill>
        <patternFill>
          <bgColor theme="9" tint="0.79998168889431442"/>
        </patternFill>
      </fill>
    </dxf>
    <dxf>
      <font>
        <color auto="1"/>
      </font>
      <fill>
        <patternFill>
          <bgColor rgb="FFFFC1C1"/>
        </patternFill>
      </fill>
    </dxf>
    <dxf>
      <font>
        <color auto="1"/>
      </font>
      <fill>
        <patternFill>
          <bgColor theme="9" tint="0.79998168889431442"/>
        </patternFill>
      </fill>
    </dxf>
    <dxf>
      <fill>
        <patternFill>
          <bgColor theme="9" tint="0.79998168889431442"/>
        </patternFill>
      </fill>
    </dxf>
    <dxf>
      <font>
        <color auto="1"/>
      </font>
      <fill>
        <patternFill>
          <bgColor theme="9" tint="0.79998168889431442"/>
        </patternFill>
      </fill>
    </dxf>
    <dxf>
      <font>
        <color auto="1"/>
      </font>
      <fill>
        <patternFill>
          <bgColor rgb="FFDBEBD1"/>
        </patternFill>
      </fill>
    </dxf>
    <dxf>
      <font>
        <color auto="1"/>
      </font>
      <fill>
        <patternFill>
          <bgColor theme="9" tint="0.79998168889431442"/>
        </patternFill>
      </fill>
    </dxf>
    <dxf>
      <font>
        <color auto="1"/>
      </font>
      <fill>
        <patternFill>
          <bgColor rgb="FFFFCDCD"/>
        </patternFill>
      </fill>
    </dxf>
    <dxf>
      <font>
        <color auto="1"/>
      </font>
      <fill>
        <patternFill>
          <bgColor theme="9" tint="0.79998168889431442"/>
        </patternFill>
      </fill>
    </dxf>
    <dxf>
      <font>
        <color auto="1"/>
      </font>
      <fill>
        <patternFill>
          <bgColor theme="9" tint="0.79998168889431442"/>
        </patternFill>
      </fill>
    </dxf>
    <dxf>
      <font>
        <color auto="1"/>
      </font>
      <fill>
        <patternFill>
          <bgColor rgb="FFFFC1C1"/>
        </patternFill>
      </fill>
    </dxf>
    <dxf>
      <font>
        <color auto="1"/>
      </font>
      <fill>
        <patternFill>
          <bgColor theme="9" tint="0.79998168889431442"/>
        </patternFill>
      </fill>
    </dxf>
    <dxf>
      <font>
        <color auto="1"/>
      </font>
      <fill>
        <patternFill>
          <bgColor rgb="FFFFC1C1"/>
        </patternFill>
      </fill>
    </dxf>
    <dxf>
      <font>
        <color auto="1"/>
      </font>
      <fill>
        <patternFill>
          <bgColor theme="9" tint="0.79998168889431442"/>
        </patternFill>
      </fill>
    </dxf>
    <dxf>
      <font>
        <color auto="1"/>
      </font>
      <fill>
        <patternFill>
          <bgColor rgb="FFFFC1C1"/>
        </patternFill>
      </fill>
    </dxf>
    <dxf>
      <font>
        <color auto="1"/>
      </font>
      <fill>
        <patternFill>
          <bgColor theme="9" tint="0.79998168889431442"/>
        </patternFill>
      </fill>
    </dxf>
    <dxf>
      <font>
        <color auto="1"/>
      </font>
      <fill>
        <patternFill>
          <bgColor rgb="FFFFC1C1"/>
        </patternFill>
      </fill>
    </dxf>
    <dxf>
      <font>
        <color auto="1"/>
      </font>
      <fill>
        <patternFill>
          <bgColor theme="9" tint="0.79998168889431442"/>
        </patternFill>
      </fill>
    </dxf>
    <dxf>
      <font>
        <color auto="1"/>
      </font>
      <fill>
        <patternFill>
          <bgColor rgb="FFFFC1C1"/>
        </patternFill>
      </fill>
    </dxf>
    <dxf>
      <font>
        <color auto="1"/>
      </font>
      <fill>
        <patternFill>
          <bgColor theme="9" tint="0.79998168889431442"/>
        </patternFill>
      </fill>
    </dxf>
    <dxf>
      <font>
        <color auto="1"/>
      </font>
      <fill>
        <patternFill>
          <bgColor rgb="FFFFC1C1"/>
        </patternFill>
      </fill>
    </dxf>
    <dxf>
      <font>
        <color auto="1"/>
      </font>
      <fill>
        <patternFill>
          <bgColor theme="9" tint="0.79998168889431442"/>
        </patternFill>
      </fill>
    </dxf>
    <dxf>
      <font>
        <color auto="1"/>
      </font>
      <fill>
        <patternFill>
          <bgColor rgb="FFFFBDBD"/>
        </patternFill>
      </fill>
    </dxf>
    <dxf>
      <font>
        <color auto="1"/>
      </font>
      <fill>
        <patternFill>
          <bgColor theme="9" tint="0.79998168889431442"/>
        </patternFill>
      </fill>
    </dxf>
    <dxf>
      <font>
        <color rgb="FF006100"/>
      </font>
      <fill>
        <patternFill>
          <bgColor rgb="FFC6EFCE"/>
        </patternFill>
      </fill>
    </dxf>
    <dxf>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9" tint="0.79998168889431442"/>
        </patternFill>
      </fill>
    </dxf>
    <dxf>
      <font>
        <color auto="1"/>
      </font>
      <fill>
        <patternFill>
          <bgColor rgb="FFFFC1C1"/>
        </patternFill>
      </fill>
    </dxf>
    <dxf>
      <font>
        <color auto="1"/>
      </font>
      <fill>
        <patternFill>
          <bgColor theme="9" tint="0.79998168889431442"/>
        </patternFill>
      </fill>
    </dxf>
    <dxf>
      <fill>
        <patternFill>
          <bgColor theme="9" tint="0.79998168889431442"/>
        </patternFill>
      </fill>
    </dxf>
    <dxf>
      <font>
        <color auto="1"/>
      </font>
      <fill>
        <patternFill>
          <bgColor theme="9" tint="0.79998168889431442"/>
        </patternFill>
      </fill>
    </dxf>
    <dxf>
      <font>
        <color auto="1"/>
      </font>
      <fill>
        <patternFill>
          <bgColor rgb="FFDBEBD1"/>
        </patternFill>
      </fill>
    </dxf>
    <dxf>
      <font>
        <color auto="1"/>
      </font>
      <fill>
        <patternFill>
          <bgColor theme="9" tint="0.79998168889431442"/>
        </patternFill>
      </fill>
    </dxf>
    <dxf>
      <fill>
        <patternFill>
          <bgColor theme="9" tint="0.79998168889431442"/>
        </patternFill>
      </fill>
    </dxf>
    <dxf>
      <font>
        <color auto="1"/>
      </font>
      <fill>
        <patternFill>
          <bgColor theme="9" tint="0.79998168889431442"/>
        </patternFill>
      </fill>
    </dxf>
    <dxf>
      <font>
        <color auto="1"/>
      </font>
      <fill>
        <patternFill>
          <bgColor rgb="FFDBEBD1"/>
        </patternFill>
      </fill>
    </dxf>
    <dxf>
      <font>
        <color auto="1"/>
      </font>
      <fill>
        <patternFill>
          <bgColor theme="9" tint="0.79998168889431442"/>
        </patternFill>
      </fill>
    </dxf>
    <dxf>
      <font>
        <color auto="1"/>
      </font>
      <fill>
        <patternFill>
          <bgColor theme="9" tint="0.79998168889431442"/>
        </patternFill>
      </fill>
    </dxf>
    <dxf>
      <font>
        <color auto="1"/>
      </font>
      <fill>
        <patternFill>
          <bgColor rgb="FFFFCDCD"/>
        </patternFill>
      </fill>
    </dxf>
    <dxf>
      <font>
        <color auto="1"/>
      </font>
      <fill>
        <patternFill>
          <bgColor theme="9" tint="0.79998168889431442"/>
        </patternFill>
      </fill>
    </dxf>
    <dxf>
      <font>
        <color auto="1"/>
      </font>
      <fill>
        <patternFill>
          <bgColor rgb="FFFFC1C1"/>
        </patternFill>
      </fill>
    </dxf>
    <dxf>
      <font>
        <color rgb="FF006100"/>
      </font>
      <fill>
        <patternFill>
          <bgColor rgb="FFC6EFCE"/>
        </patternFill>
      </fill>
    </dxf>
    <dxf>
      <fill>
        <patternFill>
          <bgColor theme="9" tint="0.79998168889431442"/>
        </patternFill>
      </fill>
    </dxf>
    <dxf>
      <fill>
        <patternFill>
          <bgColor rgb="FFFBD0BD"/>
        </patternFill>
      </fill>
    </dxf>
    <dxf>
      <font>
        <color auto="1"/>
      </font>
      <fill>
        <patternFill>
          <bgColor theme="9" tint="0.79998168889431442"/>
        </patternFill>
      </fill>
    </dxf>
    <dxf>
      <font>
        <color auto="1"/>
      </font>
      <fill>
        <patternFill>
          <bgColor rgb="FFFFC1C1"/>
        </patternFill>
      </fill>
    </dxf>
    <dxf>
      <font>
        <color rgb="FF006100"/>
      </font>
      <fill>
        <patternFill>
          <bgColor rgb="FFC6EFCE"/>
        </patternFill>
      </fill>
    </dxf>
    <dxf>
      <fill>
        <patternFill>
          <bgColor rgb="FFFFC7CE"/>
        </patternFill>
      </fill>
    </dxf>
    <dxf>
      <font>
        <color auto="1"/>
      </font>
      <fill>
        <patternFill>
          <bgColor theme="9" tint="0.79998168889431442"/>
        </patternFill>
      </fill>
    </dxf>
    <dxf>
      <font>
        <color auto="1"/>
      </font>
      <fill>
        <patternFill>
          <bgColor theme="9" tint="0.79998168889431442"/>
        </patternFill>
      </fill>
    </dxf>
    <dxf>
      <font>
        <color auto="1"/>
      </font>
      <fill>
        <patternFill>
          <bgColor rgb="FFFFBDBD"/>
        </patternFill>
      </fill>
    </dxf>
    <dxf>
      <fill>
        <patternFill>
          <bgColor rgb="FFFFC7CE"/>
        </patternFill>
      </fill>
    </dxf>
    <dxf>
      <font>
        <color auto="1"/>
      </font>
      <fill>
        <patternFill>
          <bgColor theme="9" tint="0.79998168889431442"/>
        </patternFill>
      </fill>
    </dxf>
    <dxf>
      <font>
        <color rgb="FF006100"/>
      </font>
      <fill>
        <patternFill>
          <bgColor rgb="FFC6EFCE"/>
        </patternFill>
      </fill>
    </dxf>
    <dxf>
      <fill>
        <patternFill>
          <bgColor rgb="FFFF9F9F"/>
        </patternFill>
      </fill>
    </dxf>
    <dxf>
      <fill>
        <patternFill>
          <bgColor theme="9" tint="0.79998168889431442"/>
        </patternFill>
      </fill>
    </dxf>
    <dxf>
      <fill>
        <patternFill>
          <bgColor rgb="FFFF9F9F"/>
        </patternFill>
      </fill>
    </dxf>
    <dxf>
      <fill>
        <patternFill>
          <bgColor theme="9" tint="0.79998168889431442"/>
        </patternFill>
      </fill>
    </dxf>
    <dxf>
      <font>
        <color auto="1"/>
      </font>
      <fill>
        <patternFill>
          <bgColor theme="9" tint="0.79998168889431442"/>
        </patternFill>
      </fill>
    </dxf>
    <dxf>
      <font>
        <color auto="1"/>
      </font>
      <fill>
        <patternFill>
          <bgColor rgb="FFFFCDCD"/>
        </patternFill>
      </fill>
    </dxf>
    <dxf>
      <font>
        <color auto="1"/>
      </font>
      <fill>
        <patternFill>
          <bgColor theme="9" tint="0.79998168889431442"/>
        </patternFill>
      </fill>
    </dxf>
    <dxf>
      <fill>
        <patternFill>
          <bgColor theme="9" tint="0.79998168889431442"/>
        </patternFill>
      </fill>
    </dxf>
    <dxf>
      <font>
        <color auto="1"/>
      </font>
      <fill>
        <patternFill>
          <bgColor theme="9" tint="0.79998168889431442"/>
        </patternFill>
      </fill>
    </dxf>
    <dxf>
      <font>
        <color auto="1"/>
      </font>
      <fill>
        <patternFill>
          <bgColor rgb="FFDBEBD1"/>
        </patternFill>
      </fill>
    </dxf>
    <dxf>
      <fill>
        <patternFill>
          <bgColor rgb="FFFF9F9F"/>
        </patternFill>
      </fill>
    </dxf>
    <dxf>
      <fill>
        <patternFill>
          <bgColor theme="9" tint="0.79998168889431442"/>
        </patternFill>
      </fill>
    </dxf>
    <dxf>
      <font>
        <color auto="1"/>
      </font>
      <fill>
        <patternFill>
          <bgColor theme="9" tint="0.79998168889431442"/>
        </patternFill>
      </fill>
    </dxf>
    <dxf>
      <font>
        <color auto="1"/>
      </font>
      <fill>
        <patternFill>
          <bgColor theme="7" tint="0.79998168889431442"/>
        </patternFill>
      </fill>
    </dxf>
    <dxf>
      <font>
        <color theme="1"/>
      </font>
      <fill>
        <patternFill>
          <bgColor rgb="FFFFABAB"/>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vertical="top" textRotation="0" wrapText="1" indent="0" justifyLastLine="0" shrinkToFit="0" readingOrder="0"/>
    </dxf>
    <dxf>
      <border>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alignment horizontal="general" vertical="top" textRotation="0" wrapText="1" indent="0" justifyLastLine="0" shrinkToFit="0" readingOrder="0"/>
    </dxf>
    <dxf>
      <font>
        <strike val="0"/>
        <outline val="0"/>
        <shadow val="0"/>
        <vertAlign val="baseline"/>
        <sz val="11"/>
        <name val="Calibri"/>
        <family val="2"/>
        <scheme val="minor"/>
      </font>
      <alignment horizontal="general" vertical="top" textRotation="0" wrapText="1" indent="0" justifyLastLine="0" shrinkToFit="0" readingOrder="0"/>
    </dxf>
    <dxf>
      <font>
        <strike val="0"/>
        <outline val="0"/>
        <shadow val="0"/>
        <vertAlign val="baseline"/>
        <sz val="11"/>
        <name val="Calibri"/>
        <family val="2"/>
        <scheme val="minor"/>
      </font>
      <alignment horizontal="general" vertical="top" textRotation="0" wrapText="1" indent="0" justifyLastLine="0" shrinkToFit="0" readingOrder="0"/>
    </dxf>
    <dxf>
      <font>
        <strike val="0"/>
        <outline val="0"/>
        <shadow val="0"/>
        <vertAlign val="baseline"/>
        <sz val="11"/>
        <name val="Calibri"/>
        <family val="2"/>
        <scheme val="minor"/>
      </font>
      <alignment horizontal="general" vertical="top" textRotation="0" wrapText="1" indent="0" justifyLastLine="0" shrinkToFit="0" readingOrder="0"/>
    </dxf>
    <dxf>
      <font>
        <strike val="0"/>
        <outline val="0"/>
        <shadow val="0"/>
        <vertAlign val="baseline"/>
        <sz val="11"/>
        <name val="Calibri"/>
        <family val="2"/>
        <scheme val="minor"/>
      </font>
      <alignment horizontal="general" vertical="top" textRotation="0" wrapText="1" indent="0" justifyLastLine="0" shrinkToFit="0" readingOrder="0"/>
    </dxf>
    <dxf>
      <font>
        <strike val="0"/>
        <outline val="0"/>
        <shadow val="0"/>
        <vertAlign val="baseline"/>
        <sz val="11"/>
        <name val="Calibri"/>
        <family val="2"/>
        <scheme val="minor"/>
      </font>
      <alignment horizontal="general" vertical="top" textRotation="0" wrapText="1" indent="0" justifyLastLine="0" shrinkToFit="0" readingOrder="0"/>
    </dxf>
    <dxf>
      <font>
        <strike val="0"/>
        <outline val="0"/>
        <shadow val="0"/>
        <vertAlign val="baseline"/>
        <sz val="11"/>
        <name val="Calibri"/>
        <family val="2"/>
        <scheme val="minor"/>
      </font>
      <alignment horizontal="general"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ont>
        <strike val="0"/>
        <outline val="0"/>
        <shadow val="0"/>
        <u val="none"/>
        <vertAlign val="baseline"/>
        <sz val="16"/>
        <color theme="1"/>
        <name val="Calibri"/>
        <family val="2"/>
        <scheme val="minor"/>
      </font>
      <fill>
        <patternFill patternType="none">
          <fgColor indexed="64"/>
          <bgColor auto="1"/>
        </patternFill>
      </fill>
      <alignment vertical="top" textRotation="0" wrapText="1" indent="0" justifyLastLine="0" shrinkToFit="0" readingOrder="0"/>
    </dxf>
    <dxf>
      <font>
        <strike val="0"/>
        <outline val="0"/>
        <shadow val="0"/>
        <u val="none"/>
        <vertAlign val="baseline"/>
        <sz val="12"/>
        <color theme="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8"/>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right/>
        <top style="thin">
          <color theme="0"/>
        </top>
        <bottom style="thin">
          <color theme="0"/>
        </bottom>
      </border>
    </dxf>
    <dxf>
      <fill>
        <patternFill patternType="none">
          <fgColor indexed="64"/>
          <bgColor auto="1"/>
        </patternFill>
      </fill>
      <alignment textRotation="0" wrapText="1" indent="0" justifyLastLine="0" shrinkToFit="0" readingOrder="0"/>
    </dxf>
    <dxf>
      <font>
        <strike val="0"/>
        <outline val="0"/>
        <shadow val="0"/>
        <u val="none"/>
        <vertAlign val="baseline"/>
        <sz val="18"/>
        <color theme="1"/>
        <name val="Calibri"/>
        <family val="2"/>
        <scheme val="minor"/>
      </font>
      <alignment horizontal="center" vertical="center"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11"/>
        <color theme="4"/>
        <name val="Calibri"/>
        <family val="2"/>
      </font>
      <numFmt numFmtId="164" formatCode="_-* #,##0.00\ [$€-407]_-;\-* #,##0.00\ [$€-407]_-;_-* &quot;-&quot;??\ [$€-407]_-;_-@_-"/>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z val="20"/>
      </font>
      <alignment horizontal="general" vertical="top" textRotation="0" wrapText="1" indent="0" justifyLastLine="0" shrinkToFit="0" readingOrder="0"/>
    </dxf>
    <dxf>
      <font>
        <sz val="20"/>
      </font>
      <alignment horizontal="general" vertical="top" textRotation="0" wrapText="1" indent="0" justifyLastLine="0" shrinkToFit="0" readingOrder="0"/>
    </dxf>
    <dxf>
      <font>
        <b val="0"/>
        <i val="0"/>
        <strike val="0"/>
        <condense val="0"/>
        <extend val="0"/>
        <outline val="0"/>
        <shadow val="0"/>
        <u val="none"/>
        <vertAlign val="baseline"/>
        <sz val="20"/>
        <color theme="1"/>
        <name val="Calibri"/>
        <family val="2"/>
        <scheme val="minor"/>
      </font>
      <alignment horizontal="general" vertical="top" textRotation="0" wrapText="1" indent="0" justifyLastLine="0" shrinkToFit="0" readingOrder="0"/>
    </dxf>
    <dxf>
      <font>
        <sz val="20"/>
      </font>
      <alignment horizontal="general" vertical="top" textRotation="0" wrapText="1" indent="0" justifyLastLine="0" shrinkToFit="0" readingOrder="0"/>
    </dxf>
    <dxf>
      <font>
        <sz val="20"/>
      </font>
      <alignment horizontal="general" vertical="top" textRotation="0" wrapText="1" indent="0" justifyLastLine="0" shrinkToFit="0" readingOrder="0"/>
    </dxf>
    <dxf>
      <font>
        <strike val="0"/>
        <outline val="0"/>
        <shadow val="0"/>
        <u val="none"/>
        <vertAlign val="baseline"/>
        <sz val="14"/>
        <color theme="1"/>
        <name val="Calibri"/>
        <family val="2"/>
        <scheme val="minor"/>
      </font>
      <alignment horizontal="center" vertical="top" textRotation="0" wrapText="1" indent="0" justifyLastLine="0" shrinkToFit="0" readingOrder="0"/>
    </dxf>
    <dxf>
      <font>
        <sz val="20"/>
      </font>
      <alignment horizontal="general" vertical="top" textRotation="0" wrapText="1" indent="0" justifyLastLine="0" shrinkToFit="0" readingOrder="0"/>
    </dxf>
    <dxf>
      <font>
        <sz val="20"/>
      </font>
      <alignment horizontal="general" vertical="top" textRotation="0" wrapText="1" indent="0" justifyLastLine="0" shrinkToFit="0" readingOrder="0"/>
    </dxf>
    <dxf>
      <font>
        <sz val="20"/>
      </font>
      <alignment horizontal="general" vertical="top" textRotation="0" wrapText="1" indent="0" justifyLastLine="0" shrinkToFit="0" readingOrder="0"/>
    </dxf>
    <dxf>
      <font>
        <sz val="20"/>
      </font>
      <alignment horizontal="general" vertical="top" textRotation="0" wrapText="1" indent="0" justifyLastLine="0" shrinkToFit="0" readingOrder="0"/>
    </dxf>
    <dxf>
      <font>
        <sz val="20"/>
      </font>
      <alignment horizontal="center" vertical="top" textRotation="0" wrapText="1" indent="0" justifyLastLine="0" shrinkToFit="0" readingOrder="0"/>
    </dxf>
    <dxf>
      <font>
        <sz val="20"/>
      </font>
      <alignment horizontal="center" vertical="top" textRotation="0" wrapText="1" indent="0" justifyLastLine="0" shrinkToFit="0" readingOrder="0"/>
    </dxf>
    <dxf>
      <font>
        <sz val="20"/>
      </font>
      <alignment horizontal="center" vertical="top" textRotation="0" wrapText="1" indent="0" justifyLastLine="0" shrinkToFit="0" readingOrder="0"/>
    </dxf>
    <dxf>
      <font>
        <strike val="0"/>
        <outline val="0"/>
        <shadow val="0"/>
        <u val="none"/>
        <vertAlign val="baseline"/>
        <sz val="20"/>
        <color theme="1"/>
        <name val="Calibri"/>
        <family val="2"/>
        <scheme val="minor"/>
      </font>
      <alignment horizontal="center"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11"/>
        <name val="Wingdings"/>
        <charset val="2"/>
        <scheme val="none"/>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left" vertical="top" textRotation="0" wrapText="1" indent="0" justifyLastLine="0" shrinkToFit="0" readingOrder="0"/>
    </dxf>
    <dxf>
      <alignment vertical="top"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9" formatCode="dd/mm/yyyy"/>
      <fill>
        <patternFill patternType="solid">
          <fgColor indexed="64"/>
          <bgColor rgb="FFF5F9FD"/>
        </patternFill>
      </fill>
      <alignment horizontal="left" vertical="top" textRotation="0" wrapText="1" indent="0" justifyLastLine="0" shrinkToFit="0" readingOrder="0"/>
      <border diagonalUp="0" diagonalDown="0" outline="0">
        <left style="thin">
          <color theme="0" tint="-0.499984740745262"/>
        </left>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theme="1"/>
        <name val="Calibri"/>
        <family val="2"/>
        <scheme val="minor"/>
      </font>
      <numFmt numFmtId="19" formatCode="dd/mm/yyyy"/>
      <fill>
        <patternFill patternType="solid">
          <fgColor indexed="64"/>
          <bgColor rgb="FFF5F9FD"/>
        </patternFill>
      </fill>
      <alignment horizontal="left" vertical="top"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theme="1"/>
        <name val="Calibri"/>
        <family val="2"/>
        <scheme val="minor"/>
      </font>
      <fill>
        <patternFill patternType="solid">
          <fgColor indexed="64"/>
          <bgColor rgb="FFF5F9FD"/>
        </patternFill>
      </fill>
      <alignment horizontal="left" vertical="top"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ont>
        <b/>
        <i val="0"/>
        <strike val="0"/>
        <condense val="0"/>
        <extend val="0"/>
        <outline val="0"/>
        <shadow val="0"/>
        <u val="none"/>
        <vertAlign val="baseline"/>
        <sz val="10"/>
        <color theme="1"/>
        <name val="Calibri"/>
        <family val="2"/>
        <scheme val="minor"/>
      </font>
      <fill>
        <patternFill patternType="solid">
          <fgColor indexed="64"/>
          <bgColor rgb="FFF5F9FD"/>
        </patternFill>
      </fill>
      <alignment horizontal="left" vertical="top"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theme="1"/>
        <name val="Calibri"/>
        <family val="2"/>
        <scheme val="minor"/>
      </font>
      <numFmt numFmtId="19" formatCode="dd/mm/yyyy"/>
      <fill>
        <patternFill patternType="solid">
          <fgColor indexed="64"/>
          <bgColor rgb="FFF5F9FD"/>
        </patternFill>
      </fill>
      <alignment horizontal="left" vertical="top"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theme="1"/>
        <name val="Calibri"/>
        <family val="2"/>
        <scheme val="minor"/>
      </font>
      <numFmt numFmtId="19" formatCode="dd/mm/yyyy"/>
      <fill>
        <patternFill patternType="solid">
          <fgColor indexed="64"/>
          <bgColor rgb="FFF5F9FD"/>
        </patternFill>
      </fill>
      <alignment horizontal="left" vertical="top"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ont>
        <b/>
        <i val="0"/>
        <strike val="0"/>
        <condense val="0"/>
        <extend val="0"/>
        <outline val="0"/>
        <shadow val="0"/>
        <u val="none"/>
        <vertAlign val="baseline"/>
        <sz val="10"/>
        <color theme="1"/>
        <name val="Calibri"/>
        <family val="2"/>
        <scheme val="minor"/>
      </font>
      <fill>
        <patternFill patternType="solid">
          <fgColor indexed="64"/>
          <bgColor rgb="FFF5F9FD"/>
        </patternFill>
      </fill>
      <alignment horizontal="left" vertical="top"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4"/>
        <color theme="1"/>
        <name val="Calibri"/>
        <family val="2"/>
        <scheme val="minor"/>
      </font>
      <fill>
        <patternFill patternType="solid">
          <fgColor indexed="64"/>
          <bgColor rgb="FFF5F9FD"/>
        </patternFill>
      </fill>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numFmt numFmtId="0" formatCode="General"/>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border outline="0">
        <top style="thin">
          <color theme="0" tint="-0.499984740745262"/>
        </top>
      </border>
    </dxf>
    <dxf>
      <border outline="0">
        <left style="thin">
          <color theme="0" tint="-0.499984740745262"/>
        </left>
        <right style="thin">
          <color theme="0" tint="-0.499984740745262"/>
        </right>
        <top style="thin">
          <color theme="0" tint="-0.499984740745262"/>
        </top>
        <bottom style="thin">
          <color theme="0" tint="-0.499984740745262"/>
        </bottom>
      </border>
    </dxf>
    <dxf>
      <font>
        <strike val="0"/>
        <outline val="0"/>
        <shadow val="0"/>
        <u val="none"/>
        <vertAlign val="baseline"/>
        <color theme="1"/>
        <name val="Calibri"/>
        <family val="2"/>
        <scheme val="minor"/>
      </font>
    </dxf>
    <dxf>
      <border outline="0">
        <bottom style="thin">
          <color theme="0" tint="-0.499984740745262"/>
        </bottom>
      </border>
    </dxf>
    <dxf>
      <font>
        <b/>
        <i val="0"/>
        <strike val="0"/>
        <condense val="0"/>
        <extend val="0"/>
        <outline val="0"/>
        <shadow val="0"/>
        <u val="none"/>
        <vertAlign val="baseline"/>
        <sz val="10"/>
        <color theme="1"/>
        <name val="Calibri"/>
        <family val="2"/>
        <scheme val="minor"/>
      </font>
      <fill>
        <patternFill patternType="solid">
          <fgColor indexed="64"/>
          <bgColor theme="2" tint="-0.499984740745262"/>
        </patternFill>
      </fill>
      <alignment horizontal="left" vertical="top" textRotation="0" wrapText="1" indent="0" justifyLastLine="0" shrinkToFit="0" readingOrder="0"/>
      <border diagonalUp="0" diagonalDown="0" outline="0">
        <left style="thin">
          <color theme="0" tint="-0.499984740745262"/>
        </left>
        <right style="thin">
          <color theme="0" tint="-0.499984740745262"/>
        </right>
        <top/>
        <bottom/>
      </border>
    </dxf>
    <dxf>
      <fill>
        <patternFill patternType="solid">
          <fgColor indexed="64"/>
          <bgColor theme="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2"/>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ill>
        <patternFill patternType="solid">
          <fgColor indexed="64"/>
          <bgColor theme="2"/>
        </patternFill>
      </fill>
      <alignment horizontal="general" vertical="bottom" textRotation="0" wrapText="1" indent="0" justifyLastLine="0" shrinkToFit="0" readingOrder="0"/>
    </dxf>
    <dxf>
      <border outline="0">
        <bottom style="thin">
          <color indexed="64"/>
        </bottom>
      </border>
    </dxf>
    <dxf>
      <fill>
        <patternFill patternType="solid">
          <fgColor indexed="64"/>
          <bgColor theme="2" tint="-9.9978637043366805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ill>
        <patternFill patternType="solid">
          <fgColor theme="6" tint="0.79998168889431442"/>
          <bgColor theme="6" tint="0.79998168889431442"/>
        </patternFill>
      </fill>
      <alignment horizontal="general" vertical="top"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solid">
          <fgColor indexed="64"/>
          <bgColor theme="0" tint="-0.499984740745262"/>
        </patternFill>
      </fill>
      <alignment horizontal="center" vertical="bottom" textRotation="0" wrapText="1" indent="0" justifyLastLine="0" shrinkToFit="0" readingOrder="0"/>
    </dxf>
    <dxf>
      <fill>
        <patternFill patternType="solid">
          <fgColor theme="6" tint="0.79998168889431442"/>
          <bgColor theme="6" tint="0.79998168889431442"/>
        </patternFill>
      </fill>
      <alignment horizontal="general" vertical="top"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s>
  <tableStyles count="1" defaultTableStyle="TableStyleMedium2" defaultPivotStyle="PivotStyleLight16">
    <tableStyle name="Tabellenformat 1" pivot="0" count="0" xr9:uid="{5A40F1CE-7BBB-40E0-8C61-E08782D27657}"/>
  </tableStyles>
  <colors>
    <mruColors>
      <color rgb="FFEB5E28"/>
      <color rgb="FF62BBC1"/>
      <color rgb="FF005848"/>
      <color rgb="FFD30C7B"/>
      <color rgb="FFFFC1C1"/>
      <color rgb="FFFFD1D1"/>
      <color rgb="FFFF9B9B"/>
      <color rgb="FFF2C6BC"/>
      <color rgb="FFF9F9F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1095375</xdr:colOff>
      <xdr:row>57</xdr:row>
      <xdr:rowOff>9525</xdr:rowOff>
    </xdr:from>
    <xdr:to>
      <xdr:col>3</xdr:col>
      <xdr:colOff>5512574</xdr:colOff>
      <xdr:row>61</xdr:row>
      <xdr:rowOff>99225</xdr:rowOff>
    </xdr:to>
    <xdr:pic>
      <xdr:nvPicPr>
        <xdr:cNvPr id="2" name="Grafik 1">
          <a:extLst>
            <a:ext uri="{FF2B5EF4-FFF2-40B4-BE49-F238E27FC236}">
              <a16:creationId xmlns:a16="http://schemas.microsoft.com/office/drawing/2014/main" id="{8B61B380-CE7A-B128-0ED9-6AD1C66F9293}"/>
            </a:ext>
          </a:extLst>
        </xdr:cNvPr>
        <xdr:cNvPicPr>
          <a:picLocks noChangeAspect="1"/>
        </xdr:cNvPicPr>
      </xdr:nvPicPr>
      <xdr:blipFill>
        <a:blip xmlns:r="http://schemas.openxmlformats.org/officeDocument/2006/relationships" r:embed="rId1"/>
        <a:stretch>
          <a:fillRect/>
        </a:stretch>
      </xdr:blipFill>
      <xdr:spPr>
        <a:xfrm>
          <a:off x="5334000" y="26855738"/>
          <a:ext cx="4417199" cy="813600"/>
        </a:xfrm>
        <a:prstGeom prst="rect">
          <a:avLst/>
        </a:prstGeom>
      </xdr:spPr>
    </xdr:pic>
    <xdr:clientData/>
  </xdr:twoCellAnchor>
  <xdr:twoCellAnchor editAs="oneCell">
    <xdr:from>
      <xdr:col>0</xdr:col>
      <xdr:colOff>914401</xdr:colOff>
      <xdr:row>57</xdr:row>
      <xdr:rowOff>23812</xdr:rowOff>
    </xdr:from>
    <xdr:to>
      <xdr:col>3</xdr:col>
      <xdr:colOff>1065821</xdr:colOff>
      <xdr:row>61</xdr:row>
      <xdr:rowOff>91912</xdr:rowOff>
    </xdr:to>
    <xdr:pic>
      <xdr:nvPicPr>
        <xdr:cNvPr id="5" name="Grafik 4">
          <a:extLst>
            <a:ext uri="{FF2B5EF4-FFF2-40B4-BE49-F238E27FC236}">
              <a16:creationId xmlns:a16="http://schemas.microsoft.com/office/drawing/2014/main" id="{7902347C-9ABD-84AA-D832-07EBABFA9A4F}"/>
            </a:ext>
          </a:extLst>
        </xdr:cNvPr>
        <xdr:cNvPicPr>
          <a:picLocks noChangeAspect="1"/>
        </xdr:cNvPicPr>
      </xdr:nvPicPr>
      <xdr:blipFill>
        <a:blip xmlns:r="http://schemas.openxmlformats.org/officeDocument/2006/relationships" r:embed="rId2"/>
        <a:stretch>
          <a:fillRect/>
        </a:stretch>
      </xdr:blipFill>
      <xdr:spPr>
        <a:xfrm>
          <a:off x="914401" y="26870025"/>
          <a:ext cx="4390045" cy="792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1326AEA-B3D2-4723-8F6B-984DA5391004}" name="Tabelle11" displayName="Tabelle11" ref="A2:K7" totalsRowShown="0" headerRowDxfId="236" dataDxfId="235">
  <autoFilter ref="A2:K7" xr:uid="{C1326AEA-B3D2-4723-8F6B-984DA5391004}"/>
  <tableColumns count="11">
    <tableColumn id="1" xr3:uid="{67A807AD-3AF1-457D-AF41-C6C905831E3A}" name="Unternehmen_x000a_" dataDxfId="234"/>
    <tableColumn id="2" xr3:uid="{4741B87E-3937-4744-8BF9-ACF270778966}" name="vollständige Anschrift_x000a_" dataDxfId="233"/>
    <tableColumn id="3" xr3:uid="{187B503B-AEBE-431C-89EE-7B2EC326DFE1}" name="offizielle Kontaktdaten_x000a_" dataDxfId="232"/>
    <tableColumn id="4" xr3:uid="{AC3BAC6B-121F-4535-89CC-476B518F412D}" name="Telefon " dataDxfId="231"/>
    <tableColumn id="5" xr3:uid="{DB1093E8-3F18-4222-8869-786BD327BA0B}" name="Ausbildungsberufe_x000a_" dataDxfId="230"/>
    <tableColumn id="6" xr3:uid="{9D55CB27-95C6-49EF-A022-41059EDFD3D9}" name="Kontaktperson/_x000a_" dataDxfId="229"/>
    <tableColumn id="7" xr3:uid="{DCD87FFD-0F99-4069-9E2F-3985DE1D9770}" name="Kontaktperson _x000a_Email_x000a_" dataDxfId="228"/>
    <tableColumn id="8" xr3:uid="{F3940BF7-CCB7-4ABA-BEF9-D31746BEBF55}" name="Kontaktperson _x000a_Telefon_x000a_" dataDxfId="227"/>
    <tableColumn id="12" xr3:uid="{BD5AC609-1891-4B3D-8141-4928BBF1FBF1}" name="Datenschutzrechtliche Einverständniserklärung" dataDxfId="226"/>
    <tableColumn id="9" xr3:uid="{D0F2DD85-7592-4FA9-842D-2F4DFB4B6401}" name="Spalte1" dataDxfId="225"/>
    <tableColumn id="10" xr3:uid="{AE904C0F-B882-4572-A61A-F5BB53BEF082}" name="Beteiligung 2024" dataDxfId="224"/>
  </tableColumns>
  <tableStyleInfo name="TableStyleMedium1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2B1806E-7032-4117-942F-6D9985F1241F}" name="Tabelle8" displayName="Tabelle8" ref="A1:C37" totalsRowShown="0" headerRowDxfId="117" dataDxfId="116">
  <autoFilter ref="A1:C37" xr:uid="{82B1806E-7032-4117-942F-6D9985F1241F}"/>
  <tableColumns count="3">
    <tableColumn id="1" xr3:uid="{BAC4D26D-A8FB-49E2-8AB0-8BE28A6032C7}" name="Unternehmen" dataDxfId="115"/>
    <tableColumn id="2" xr3:uid="{13D6E42F-A0DA-4C8E-99BC-97482ECD2FF1}" name="Marketingmaterial" dataDxfId="114"/>
    <tableColumn id="3" xr3:uid="{D0EC311D-C59E-48EB-8A3E-1AD1CE12E6C8}" name="Nachbestellung" dataDxfId="113"/>
  </tableColumns>
  <tableStyleInfo name="TableStyleMedium1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C20106C-815F-4B0A-8FBD-F6DA255C403B}" name="Tabelle7" displayName="Tabelle7" ref="A1:M56" totalsRowShown="0" headerRowDxfId="112" dataDxfId="111">
  <autoFilter ref="A1:M56" xr:uid="{EC20106C-815F-4B0A-8FBD-F6DA255C403B}"/>
  <sortState xmlns:xlrd2="http://schemas.microsoft.com/office/spreadsheetml/2017/richdata2" ref="A2:M53">
    <sortCondition ref="A2:A52"/>
  </sortState>
  <tableColumns count="13">
    <tableColumn id="1" xr3:uid="{0326997D-9267-480A-B234-A99711701034}" name="Einrichtung" dataDxfId="110"/>
    <tableColumn id="3" xr3:uid="{403597D1-CE76-4307-9F42-2A3F66C0EAC5}" name="Anrede 1" dataDxfId="109"/>
    <tableColumn id="4" xr3:uid="{C97B7409-3137-4C8C-842C-A48EF5F52249}" name="Anrede " dataDxfId="108"/>
    <tableColumn id="12" xr3:uid="{42E074F0-8383-4131-8081-5A033D0E6BD2}" name="Spalte1" dataDxfId="107"/>
    <tableColumn id="5" xr3:uid="{B903498E-3840-40F9-998F-185BB7091E2F}" name="Name" dataDxfId="106"/>
    <tableColumn id="6" xr3:uid="{B1F1534F-2143-43D9-B062-A8A90C003D21}" name="Vor- und Zuname" dataDxfId="105"/>
    <tableColumn id="7" xr3:uid="{CC8DA921-EFDC-41E3-8FE2-4412136FD327}" name="Funktion und Aufgabe" dataDxfId="104"/>
    <tableColumn id="8" xr3:uid="{DAB49FD1-B042-499C-AF38-94C1E8B735EF}" name="E-Mail" dataDxfId="103"/>
    <tableColumn id="14" xr3:uid="{B5189D22-AB9F-4A4C-B491-7B9043C441A7}" name="Mehrfachmails" dataDxfId="102"/>
    <tableColumn id="9" xr3:uid="{515ACA8A-9028-4718-9FD0-C676A5174B2F}" name="Straße" dataDxfId="101"/>
    <tableColumn id="10" xr3:uid="{76F776E6-3D3A-4498-8327-A6F0AE4596E7}" name="Ort" dataDxfId="100"/>
    <tableColumn id="11" xr3:uid="{1FE96551-F5AB-4DCA-AB85-E409A37CB7D6}" name="Kontaktdaten" dataDxfId="99"/>
    <tableColumn id="2" xr3:uid="{125A5C31-24D0-4AAE-A9CC-1F8395424BDC}" name="Bedarf an _x000a_Marketingmaterial 2023" dataDxfId="98"/>
  </tableColumns>
  <tableStyleInfo name="TableStyleMedium1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9EB8085-2FBC-45AE-B823-A6E99D2D3B27}" name="Tabelle110" displayName="Tabelle110" ref="A1:E39" totalsRowShown="0" headerRowDxfId="97" dataDxfId="96">
  <autoFilter ref="A1:E39" xr:uid="{09EB8085-2FBC-45AE-B823-A6E99D2D3B27}"/>
  <sortState xmlns:xlrd2="http://schemas.microsoft.com/office/spreadsheetml/2017/richdata2" ref="A2:E39">
    <sortCondition ref="A1:A31"/>
  </sortState>
  <tableColumns count="5">
    <tableColumn id="1" xr3:uid="{5053B6F8-504E-4F27-B1BA-655E5EF4896D}" name="Institution" dataDxfId="95"/>
    <tableColumn id="2" xr3:uid="{0A7D26F0-C3B0-401B-BBFB-F45E9293489F}" name="Name" dataDxfId="94"/>
    <tableColumn id="3" xr3:uid="{11F99A3B-2960-4354-8AD6-4C3ED6D41D1A}" name="Adresse" dataDxfId="93"/>
    <tableColumn id="4" xr3:uid="{8B2DB851-CF92-4468-88E7-66452E7F8A1A}" name="Telefon" dataDxfId="92"/>
    <tableColumn id="5" xr3:uid="{7C4FC4D3-109A-4802-9B59-1FF367BBADE2}" name="Mail" dataDxfId="91"/>
  </tableColumns>
  <tableStyleInfo name="TableStyleMedium1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C4C207-7655-4575-814C-91C0F36A89AC}" name="Tabelle12" displayName="Tabelle12" ref="A3:D34" totalsRowShown="0" headerRowDxfId="90" dataDxfId="88" headerRowBorderDxfId="89" tableBorderDxfId="87" totalsRowBorderDxfId="86">
  <autoFilter ref="A3:D34" xr:uid="{00C4C207-7655-4575-814C-91C0F36A89AC}"/>
  <tableColumns count="4">
    <tableColumn id="1" xr3:uid="{1BC7166C-E028-4E1C-B34E-A2803EDD178B}" name="Bereich" dataDxfId="85"/>
    <tableColumn id="2" xr3:uid="{43B509A7-ECE0-4F5E-8DAF-0302A535100C}" name="Was" dataDxfId="84"/>
    <tableColumn id="3" xr3:uid="{D81011B3-DB71-483D-B2A7-D0592DC86B25}" name="Wer verantwortlich" dataDxfId="83"/>
    <tableColumn id="5" xr3:uid="{75192FA6-665D-40D2-BACA-AF18FB1B637D}" name="Bemerkung" dataDxfId="82"/>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8C9E7A2-971C-4A62-B193-8B6743524DE3}" name="Tabelle13" displayName="Tabelle13" ref="A30:K42" totalsRowShown="0" headerRowDxfId="223" dataDxfId="222">
  <autoFilter ref="A30:K42" xr:uid="{98C9E7A2-971C-4A62-B193-8B6743524DE3}"/>
  <tableColumns count="11">
    <tableColumn id="1" xr3:uid="{5BB9F631-6381-4DAD-A06B-3F208E5D90B5}" name="Spalte1" dataDxfId="221"/>
    <tableColumn id="2" xr3:uid="{82B68ED9-E5F7-459D-B696-A1EC4CCC8363}" name="Spalte2" dataDxfId="220"/>
    <tableColumn id="3" xr3:uid="{74E94EAA-0586-4035-8107-9ECCA37951AA}" name="Spalte3" dataDxfId="219"/>
    <tableColumn id="4" xr3:uid="{E1364446-863B-4816-909E-0458C156B1F5}" name="Spalte4" dataDxfId="218"/>
    <tableColumn id="5" xr3:uid="{AA16EB4F-9737-4C05-A2E8-B11EBE98B1C5}" name="Spalte5" dataDxfId="217"/>
    <tableColumn id="6" xr3:uid="{012B3DED-F2F2-4F7F-B43A-E3903553E555}" name="Spalte6" dataDxfId="216"/>
    <tableColumn id="7" xr3:uid="{2AA68F82-20DD-41B2-A2B5-4B076EE479EC}" name="Spalte7" dataDxfId="215"/>
    <tableColumn id="8" xr3:uid="{DFB3DF2C-E99A-4D14-89F1-729E6776937E}" name="Spalte8" dataDxfId="214"/>
    <tableColumn id="9" xr3:uid="{5653F1DF-01BA-4E3B-9341-FE53B3E5A620}" name="Spalte9" dataDxfId="213"/>
    <tableColumn id="10" xr3:uid="{87B49C3B-F75C-4059-B16C-A86E4C9026B7}" name="2023" dataDxfId="212"/>
    <tableColumn id="11" xr3:uid="{32518407-62F9-448A-91D0-D82A66C81CDE}" name="2024" dataDxfId="211"/>
  </tableColumns>
  <tableStyleInfo name="TableStyleMedium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F980209-5D7F-4E16-8001-777D66BE67D5}" name="Tabelle6" displayName="Tabelle6" ref="A1:T32" totalsRowShown="0" headerRowDxfId="210" dataDxfId="209">
  <autoFilter ref="A1:T32" xr:uid="{7F980209-5D7F-4E16-8001-777D66BE67D5}"/>
  <sortState xmlns:xlrd2="http://schemas.microsoft.com/office/spreadsheetml/2017/richdata2" ref="A2:T32">
    <sortCondition ref="A2:A32"/>
  </sortState>
  <tableColumns count="20">
    <tableColumn id="1" xr3:uid="{4114B189-B9AA-451B-82BA-F728134DC408}" name="Unternehmen_x000a_" dataDxfId="208"/>
    <tableColumn id="2" xr3:uid="{62A824CD-CAB0-40E1-976A-EF2AF74FE3D9}" name="vollständige Anschrift_x000a_" dataDxfId="207"/>
    <tableColumn id="3" xr3:uid="{F5A9AEC6-2593-409A-9BB5-CCF118A6845C}" name="offizielle Kontaktdaten_x000a_" dataDxfId="206"/>
    <tableColumn id="4" xr3:uid="{177D41E2-8D9A-47FF-A392-06F087A3FF3A}" name="Telefon " dataDxfId="205"/>
    <tableColumn id="5" xr3:uid="{31E046EE-AE0B-46CB-A09E-08F7DB22A860}" name="Ausbildungsberufe_x000a_" dataDxfId="204"/>
    <tableColumn id="6" xr3:uid="{DBA46FBA-9A1A-4DA4-B986-871918A2C5B2}" name="Kontaktperson/_x000a_" dataDxfId="203"/>
    <tableColumn id="7" xr3:uid="{46BCD6F1-D3E5-4008-9C17-3F7ADB6CAA7B}" name="Kontaktperson _x000a_Email_x000a_" dataDxfId="202"/>
    <tableColumn id="22" xr3:uid="{A8EA2A78-5B61-437C-B6A3-B9B39455F58B}" name="Rechnungmail" dataDxfId="201"/>
    <tableColumn id="8" xr3:uid="{BCBBEA46-5CEE-41CE-ABBD-BBCD363BDA9D}" name="Kontaktperson _x000a_Telefon_x000a_" dataDxfId="200"/>
    <tableColumn id="23" xr3:uid="{FFA9E75A-CFEC-4E26-AE7D-0F1E2DF1F2B8}" name="Beachflag" dataDxfId="199"/>
    <tableColumn id="9" xr3:uid="{3992F8A0-786C-4194-887E-4A43D1515789}" name="Zusage 2024" dataDxfId="198"/>
    <tableColumn id="10" xr3:uid="{8C29FAFB-6AB0-4103-8094-D2B817A99810}" name="Kick Off" dataDxfId="197"/>
    <tableColumn id="11" xr3:uid="{2A268A92-A142-416C-BA54-96F2E143979E}" name="MP Gold" dataDxfId="196"/>
    <tableColumn id="12" xr3:uid="{E95EFC14-8A4B-40AC-9746-032B20F7C4A8}" name="MP Silber" dataDxfId="195"/>
    <tableColumn id="13" xr3:uid="{5EC3B25F-7736-4541-8026-1EF5C07F4E16}" name="MP Bronze" dataDxfId="194"/>
    <tableColumn id="14" xr3:uid="{AF8DDCC8-DB0A-48DF-862A-E7BAF2943E6B}" name="Hallo Zukunft meets teacher" dataDxfId="193"/>
    <tableColumn id="15" xr3:uid="{076A6998-6C68-4AB6-B6E0-65FBE88F6E3F}" name="Girls Day Boys Day Teilnahme" dataDxfId="192"/>
    <tableColumn id="16" xr3:uid="{BBCC0622-2FFA-49C5-9CB7-C6196CD0B49A}" name="Banner 20242" dataDxfId="191"/>
    <tableColumn id="17" xr3:uid="{AB43E075-ABB2-407B-AD64-92F9910D01A3}" name="KFZ-Lochfolie 2024" dataDxfId="190"/>
    <tableColumn id="18" xr3:uid="{BA366066-FF12-40FD-8EC6-535CED0B8663}" name="KFZ-Magnetfolie 2024" dataDxfId="189"/>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DE21497-9512-484B-BEAA-5E417224F403}" name="Tabelle410" displayName="Tabelle410" ref="A2:D34" totalsRowShown="0" headerRowDxfId="154" dataDxfId="153">
  <autoFilter ref="A2:D34" xr:uid="{7DE21497-9512-484B-BEAA-5E417224F403}"/>
  <sortState xmlns:xlrd2="http://schemas.microsoft.com/office/spreadsheetml/2017/richdata2" ref="A3:D33">
    <sortCondition ref="A33"/>
  </sortState>
  <tableColumns count="4">
    <tableColumn id="1" xr3:uid="{7DF2C4A3-844C-4578-9DE0-2C24C86B13DE}" name="Unternehmen_x000a_" dataDxfId="152"/>
    <tableColumn id="2" xr3:uid="{E18AC043-6FA3-489D-8339-8B1FAAED4FCF}" name="vollständige Anschrift_x000a_" dataDxfId="151"/>
    <tableColumn id="6" xr3:uid="{165B17DC-2EBB-478F-9410-BAB515FF0AF6}" name="Code" dataDxfId="150"/>
    <tableColumn id="5" xr3:uid="{A769DAE3-9A32-49F3-968D-CF92570B5DCC}" name="Ausbildungsberufe und Duale Studiengänge_x000a_" dataDxfId="149"/>
  </tableColumns>
  <tableStyleInfo name="TableStyleMedium1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DE226816-6EE1-4E94-8ACF-2D88F2E14B36}" name="Tabelle19" displayName="Tabelle19" ref="A1:B100" totalsRowShown="0" headerRowDxfId="188" dataDxfId="186" headerRowBorderDxfId="187" tableBorderDxfId="185">
  <autoFilter ref="A1:B100" xr:uid="{DE226816-6EE1-4E94-8ACF-2D88F2E14B36}"/>
  <tableColumns count="2">
    <tableColumn id="1" xr3:uid="{493C9828-8CF5-4D84-B958-00DC9EB570A3}" name="Unternehmen" dataDxfId="184"/>
    <tableColumn id="2" xr3:uid="{74A861FF-16FE-4DC1-BC18-8E0713470CC2}" name="Ausbildungsberufe Studiengänge " dataDxfId="183"/>
  </tableColumns>
  <tableStyleInfo name="Tabellenformat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2FE0C38-E817-4934-BC9C-4AAB97E77A47}" name="Tabelle17" displayName="Tabelle17" ref="A1:I66" totalsRowShown="0" headerRowDxfId="182" dataDxfId="180" headerRowBorderDxfId="181" tableBorderDxfId="179" totalsRowBorderDxfId="178">
  <autoFilter ref="A1:I66" xr:uid="{A2FE0C38-E817-4934-BC9C-4AAB97E77A47}"/>
  <tableColumns count="9">
    <tableColumn id="1" xr3:uid="{809EEBB6-1396-4EA3-BE5E-D879588829C0}" name="lfd. Nr" dataDxfId="177" dataCellStyle="Prozent"/>
    <tableColumn id="2" xr3:uid="{518B6496-2081-4651-A3F0-C5D8CF0E5D0A}" name="Meilen_x000a_steine" dataDxfId="176"/>
    <tableColumn id="3" xr3:uid="{F1A97281-31BB-4627-8941-FBEB1EB300FC}" name="Aufgabe/Tätigkeit" dataDxfId="175"/>
    <tableColumn id="4" xr3:uid="{683F5E55-EDC3-4541-BDA3-4C5CB4A95D67}" name="Beginn_x000a_[Datum]" dataDxfId="174"/>
    <tableColumn id="5" xr3:uid="{72EBBB01-4689-4CA4-8E5C-AF31ABFD0319}" name="Ende_x000a_[Datum]_x000a_keine Eingabe" dataDxfId="173"/>
    <tableColumn id="6" xr3:uid="{A2C6143A-F1F9-4316-B63D-2A705D0FBC13}" name="Status _x000a_[0 bis 100]" dataDxfId="172" dataCellStyle="Prozent"/>
    <tableColumn id="7" xr3:uid="{35CAC9AF-3CA2-43A7-8476-DB7A4E212B7C}" name="Bemerkungen" dataDxfId="171" dataCellStyle="Prozent"/>
    <tableColumn id="8" xr3:uid="{020CC3BC-2CAF-4C65-A137-FB55C2A65095}" name="Verantwortlich_x000a_[Name]" dataDxfId="170" dataCellStyle="Prozent"/>
    <tableColumn id="9" xr3:uid="{818F6651-BC5B-40E6-AA13-D0FB23463F90}" name="Partner_x000a_[Name]" dataDxfId="169" dataCellStyle="Prozent"/>
  </tableColumns>
  <tableStyleInfo name="TableStyleMedium1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21BAE0D-FB98-4623-AEA6-FD631AB98270}" name="Tabelle4" displayName="Tabelle4" ref="A1:L34" totalsRowShown="0" headerRowDxfId="168" dataDxfId="167">
  <autoFilter ref="A1:L34" xr:uid="{921BAE0D-FB98-4623-AEA6-FD631AB98270}"/>
  <tableColumns count="12">
    <tableColumn id="1" xr3:uid="{5E923DA9-4A85-4CDE-AB68-B39D37DD6964}" name="Unternehmen_x000a_" dataDxfId="166"/>
    <tableColumn id="2" xr3:uid="{A857999D-9D72-4DB6-B7CE-9704C29CA72C}" name="Anfragen_x000a_Praktikum" dataDxfId="165"/>
    <tableColumn id="3" xr3:uid="{081B4E47-C222-4212-BD75-C3A8976B6BC8}" name="Abschlüsse_x000a_Praktikum" dataDxfId="164"/>
    <tableColumn id="4" xr3:uid="{C2351577-542C-41FA-A3F5-3D363A275C2F}" name="Bewerbungen _x000a_Ausbildung/ Studium" dataDxfId="163"/>
    <tableColumn id="5" xr3:uid="{EE1C2F2E-8E7C-4F28-BDF3-A253AE27EDD0}" name="Abschlüsse _x000a_Ausbildung/ Studium" dataDxfId="162"/>
    <tableColumn id="6" xr3:uid="{03894149-8971-4FC0-8966-DBEB75E9C90A}" name="Verbesserung der _x000a_Außenwirkung/ Sichtbarkeit des Unternehmens" dataDxfId="161"/>
    <tableColumn id="7" xr3:uid="{F6C4984A-F002-409B-AF29-6D417F99881E}" name="geplante Teilnahme_x000a_&quot;HZ&quot; 2022" dataDxfId="160"/>
    <tableColumn id="8" xr3:uid="{538A3CDF-F677-42BE-8247-4A0F0C7C33CE}" name="Beteilung _x000a_Arbeitskreis Interation" dataDxfId="159"/>
    <tableColumn id="9" xr3:uid="{9D6A1EE5-09EA-450E-B777-CC75E3053472}" name="Interresse an_x000a_Ausbilung" dataDxfId="158"/>
    <tableColumn id="10" xr3:uid="{A13699AE-FE63-475A-AE0A-3E432885F2D0}" name="Interresse an_x000a_Fachkräfte" dataDxfId="157"/>
    <tableColumn id="11" xr3:uid="{2D39942F-CB55-49B9-ABE3-8B0C18802CF8}" name="Interresse an_x000a_Hilfskräften" dataDxfId="156"/>
    <tableColumn id="12" xr3:uid="{B64AAEEC-4AEA-4BDF-B385-89A146456A1A}" name="Interresse an_x000a_Praktikanten" dataDxfId="155"/>
  </tableColumns>
  <tableStyleInfo name="TableStyleMedium1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CF71C73-3ECF-43A2-ACB1-4C53204C9378}" name="Tabelle5" displayName="Tabelle5" ref="A1:U72" totalsRowShown="0" headerRowDxfId="148" dataDxfId="147">
  <autoFilter ref="A1:U72" xr:uid="{ECF71C73-3ECF-43A2-ACB1-4C53204C9378}"/>
  <sortState xmlns:xlrd2="http://schemas.microsoft.com/office/spreadsheetml/2017/richdata2" ref="A2:K72">
    <sortCondition ref="C2:C64"/>
  </sortState>
  <tableColumns count="21">
    <tableColumn id="1" xr3:uid="{9F31B000-54E3-4FDB-91AF-6CA9BEEDBC02}" name="Entfernung in km" dataDxfId="146"/>
    <tableColumn id="2" xr3:uid="{C8885EA3-9731-4438-ACE4-F3F491C0D781}" name="Schule" dataDxfId="145"/>
    <tableColumn id="6" xr3:uid="{35D1006B-7FE7-46C4-A530-B76EA598CCA3}" name="Schulart" dataDxfId="144"/>
    <tableColumn id="3" xr3:uid="{3108B38B-5CD4-4695-8E24-A3A38C3F3FE3}" name="Name" dataDxfId="143"/>
    <tableColumn id="4" xr3:uid="{D71A466E-3BA1-4DE5-8741-017606BAA017}" name="Adresse" dataDxfId="142"/>
    <tableColumn id="5" xr3:uid="{5FC2D84D-49C1-412C-AB05-6514DFC04CA8}" name="Mail" dataDxfId="141"/>
    <tableColumn id="10" xr3:uid="{F9B73E7E-688E-4925-B4DA-B53C0A6FD071}" name="Telefon" dataDxfId="140"/>
    <tableColumn id="7" xr3:uid="{903F0254-1643-433F-B316-616E93C0B1BC}" name="Teilnahme &quot;Hallo Zukunft&quot; meets teacher 2021" dataDxfId="139"/>
    <tableColumn id="8" xr3:uid="{CE0BAEFE-1857-437B-BE87-AF4A3DDEB32A}" name="Teilnahme &quot;Hallo Zukunft&quot; meets teacher _x000a_27.04.2022" dataDxfId="138"/>
    <tableColumn id="9" xr3:uid="{D8AAC94B-FBFA-48E9-8E83-0098D3EDE4DA}" name="Teilnahme &quot;Hallo Zukunft&quot; meets teacher _x000a_19.05.2022" dataDxfId="137"/>
    <tableColumn id="11" xr3:uid="{00C06118-C708-44E0-B414-58F7656A5822}" name="Teilnahme &quot;Hallo Zukunft&quot; meets teacher _x000a_14.06.2022" dataDxfId="136"/>
    <tableColumn id="12" xr3:uid="{87BFE1AE-1CF6-45F9-A734-D2C505A7843E}" name="Drucksachenbestellung/ Bedarf Broschüre" dataDxfId="135"/>
    <tableColumn id="13" xr3:uid="{7D069944-DB16-4CD8-BC78-E5BD6A955E0B}" name="Drucksachenbestellung/ Bedarf_x000a_Plakate" dataDxfId="134"/>
    <tableColumn id="14" xr3:uid="{03D98C59-1839-46C2-AAC7-0D9FC56CBF5D}" name="ISERV" dataDxfId="133"/>
    <tableColumn id="15" xr3:uid="{EBB32388-418A-455C-BB70-37EF40F35DCF}" name="Schulbesuch geplant_x000a_durch wen?" dataDxfId="132"/>
    <tableColumn id="16" xr3:uid="{D083BC71-D230-436C-BBA6-573990BBF009}" name="Marketingmaterial per Post 2023" dataDxfId="131"/>
    <tableColumn id="17" xr3:uid="{6F1FEE69-35D5-4774-B149-9E7194BD3B80}" name="HZ meets teacher_x000a_30.05.23" dataDxfId="130"/>
    <tableColumn id="18" xr3:uid="{4388291A-A923-4B98-AF9C-F9E0F1AE2E10}" name="HZ meets teacher_x000a_08.06.23" dataDxfId="129"/>
    <tableColumn id="20" xr3:uid="{6347AB12-384E-46AD-8531-9414F2AFBB57}" name="HZ meets teacher_x000a_23.06.23" dataDxfId="128"/>
    <tableColumn id="19" xr3:uid="{7A239E7D-7C76-42F6-BA34-5BCE086C45D4}" name="HZ meets teacher_x000a_05.09.23" dataDxfId="127"/>
    <tableColumn id="22" xr3:uid="{F42C251E-BDD2-40C1-9A18-E781C6C38AFB}" name="Kalender" dataDxfId="126"/>
  </tableColumns>
  <tableStyleInfo name="TableStyleMedium1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F58907B-F5C4-4689-BF5D-706CEC5207A4}" name="Tabelle2" displayName="Tabelle2" ref="A1:F57" totalsRowShown="0" headerRowDxfId="125" dataDxfId="124">
  <autoFilter ref="A1:F57" xr:uid="{1F58907B-F5C4-4689-BF5D-706CEC5207A4}"/>
  <tableColumns count="6">
    <tableColumn id="1" xr3:uid="{B3C4A7A5-41C3-4C32-814F-D16D46039ADC}" name="Werbemittel" dataDxfId="123"/>
    <tableColumn id="2" xr3:uid="{CFF56B46-EF4C-47C9-92FB-0DE134F18D26}" name="Menge Größe" dataDxfId="122"/>
    <tableColumn id="3" xr3:uid="{4B4C564C-C4BB-49B3-AB77-008EDB08C367}" name="Link" dataDxfId="121"/>
    <tableColumn id="6" xr3:uid="{3E2DC997-A60F-4F79-9257-5320F18D0D90}" name="Anzahl" dataDxfId="120" dataCellStyle="Link"/>
    <tableColumn id="4" xr3:uid="{653ADEBB-7983-4B41-85DC-22A1CDC085E2}" name="Preis netto_x000a_" dataDxfId="119" dataCellStyle="Währung"/>
    <tableColumn id="5" xr3:uid="{44A4561A-BAB1-414C-8C6E-A8565B2C8B5E}" name="Stand der Bestellung" dataDxfId="118"/>
  </tableColumns>
  <tableStyleInfo name="TableStyleMedium11" showFirstColumn="0" showLastColumn="0" showRowStripes="1" showColumnStripes="0"/>
</table>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fo@hausbau-cohrs.de" TargetMode="External"/><Relationship Id="rId13" Type="http://schemas.openxmlformats.org/officeDocument/2006/relationships/hyperlink" Target="mailto:Kita-Hankensbuettel@drk-gifhorn.de" TargetMode="External"/><Relationship Id="rId18" Type="http://schemas.openxmlformats.org/officeDocument/2006/relationships/hyperlink" Target="mailto:n.maertens@haus-niedersachsen.de" TargetMode="External"/><Relationship Id="rId26" Type="http://schemas.openxmlformats.org/officeDocument/2006/relationships/hyperlink" Target="mailto:e.Baumgaertner@otterzentrum.de" TargetMode="External"/><Relationship Id="rId39" Type="http://schemas.openxmlformats.org/officeDocument/2006/relationships/hyperlink" Target="mailto:kindersindwunderbar@ev-office.de" TargetMode="External"/><Relationship Id="rId3" Type="http://schemas.openxmlformats.org/officeDocument/2006/relationships/hyperlink" Target="mailto:leitung@fachakademie-augenoptik.de" TargetMode="External"/><Relationship Id="rId21" Type="http://schemas.openxmlformats.org/officeDocument/2006/relationships/hyperlink" Target="mailto:info@peschel-kfz.de" TargetMode="External"/><Relationship Id="rId34" Type="http://schemas.openxmlformats.org/officeDocument/2006/relationships/hyperlink" Target="mailto:n.meyer@tischlerei-meyer-hw.de" TargetMode="External"/><Relationship Id="rId42" Type="http://schemas.openxmlformats.org/officeDocument/2006/relationships/hyperlink" Target="mailto:hankensbuettel@sonderpreis-baumarkt.de" TargetMode="External"/><Relationship Id="rId47" Type="http://schemas.openxmlformats.org/officeDocument/2006/relationships/table" Target="../tables/table1.xml"/><Relationship Id="rId7" Type="http://schemas.openxmlformats.org/officeDocument/2006/relationships/hyperlink" Target="mailto:info@karstens-gmbh.de" TargetMode="External"/><Relationship Id="rId12" Type="http://schemas.openxmlformats.org/officeDocument/2006/relationships/hyperlink" Target="mailto:info@ralph-karstens.de" TargetMode="External"/><Relationship Id="rId17" Type="http://schemas.openxmlformats.org/officeDocument/2006/relationships/hyperlink" Target="mailto:n.maertens@haus-niedersachsen.de" TargetMode="External"/><Relationship Id="rId25" Type="http://schemas.openxmlformats.org/officeDocument/2006/relationships/hyperlink" Target="mailto:kita-sprakensehl@drk-gifhorn.de" TargetMode="External"/><Relationship Id="rId33" Type="http://schemas.openxmlformats.org/officeDocument/2006/relationships/hyperlink" Target="mailto:info@tischlerei-meyer-hw.de" TargetMode="External"/><Relationship Id="rId38" Type="http://schemas.openxmlformats.org/officeDocument/2006/relationships/hyperlink" Target="mailto:kindersindwunderbar@ev-office.de" TargetMode="External"/><Relationship Id="rId46" Type="http://schemas.openxmlformats.org/officeDocument/2006/relationships/printerSettings" Target="../printerSettings/printerSettings1.bin"/><Relationship Id="rId2" Type="http://schemas.openxmlformats.org/officeDocument/2006/relationships/hyperlink" Target="mailto:info@tischlerei-weiss.net" TargetMode="External"/><Relationship Id="rId16" Type="http://schemas.openxmlformats.org/officeDocument/2006/relationships/hyperlink" Target="mailto:info@peschel-kfz.de" TargetMode="External"/><Relationship Id="rId20" Type="http://schemas.openxmlformats.org/officeDocument/2006/relationships/hyperlink" Target="mailto:kontakt@buhr-emmen.com" TargetMode="External"/><Relationship Id="rId29" Type="http://schemas.openxmlformats.org/officeDocument/2006/relationships/hyperlink" Target="mailto:cafe.schmidt.hkb@t-online.de" TargetMode="External"/><Relationship Id="rId41" Type="http://schemas.openxmlformats.org/officeDocument/2006/relationships/hyperlink" Target="mailto:info@karstens-gmbh.de" TargetMode="External"/><Relationship Id="rId1" Type="http://schemas.openxmlformats.org/officeDocument/2006/relationships/hyperlink" Target="mailto:werkstatt@gotschis.de" TargetMode="External"/><Relationship Id="rId6" Type="http://schemas.openxmlformats.org/officeDocument/2006/relationships/hyperlink" Target="mailto:j.lange@j-lange.lvm.de" TargetMode="External"/><Relationship Id="rId11" Type="http://schemas.openxmlformats.org/officeDocument/2006/relationships/hyperlink" Target="mailto:info@Zahnarzt-Thielert.de" TargetMode="External"/><Relationship Id="rId24" Type="http://schemas.openxmlformats.org/officeDocument/2006/relationships/hyperlink" Target="mailto:Kita-Hankensbuettel@drk-gifhorn.de" TargetMode="External"/><Relationship Id="rId32" Type="http://schemas.openxmlformats.org/officeDocument/2006/relationships/hyperlink" Target="mailto:ortsbrandmeister@feuerwehr-hankensbuettel.de" TargetMode="External"/><Relationship Id="rId37" Type="http://schemas.openxmlformats.org/officeDocument/2006/relationships/hyperlink" Target="mailto:Thomas.Klasing@TT-Motorraeder.de" TargetMode="External"/><Relationship Id="rId40" Type="http://schemas.openxmlformats.org/officeDocument/2006/relationships/hyperlink" Target="mailto:Thomas.Klasing@TT-Motorraeder.de" TargetMode="External"/><Relationship Id="rId45" Type="http://schemas.openxmlformats.org/officeDocument/2006/relationships/hyperlink" Target="mailto:gl@ruhesitzromantica.de" TargetMode="External"/><Relationship Id="rId5" Type="http://schemas.openxmlformats.org/officeDocument/2006/relationships/hyperlink" Target="mailto:info@holab.de" TargetMode="External"/><Relationship Id="rId15" Type="http://schemas.openxmlformats.org/officeDocument/2006/relationships/hyperlink" Target="mailto:Henning@buhr-emmen.com" TargetMode="External"/><Relationship Id="rId23" Type="http://schemas.openxmlformats.org/officeDocument/2006/relationships/hyperlink" Target="mailto:kanzlei@steuerberater-a-weiss.de" TargetMode="External"/><Relationship Id="rId28" Type="http://schemas.openxmlformats.org/officeDocument/2006/relationships/hyperlink" Target="mailto:bert.koenig@nds.aok.de" TargetMode="External"/><Relationship Id="rId36" Type="http://schemas.openxmlformats.org/officeDocument/2006/relationships/hyperlink" Target="mailto:info@TT-Motorraeder.de" TargetMode="External"/><Relationship Id="rId10" Type="http://schemas.openxmlformats.org/officeDocument/2006/relationships/hyperlink" Target="mailto:landfleisch@gmx.de" TargetMode="External"/><Relationship Id="rId19" Type="http://schemas.openxmlformats.org/officeDocument/2006/relationships/hyperlink" Target="mailto:info@ralph-karstens.de" TargetMode="External"/><Relationship Id="rId31" Type="http://schemas.openxmlformats.org/officeDocument/2006/relationships/hyperlink" Target="mailto:ortsbrandmeister@feuerwehr-hankensbuettel.de" TargetMode="External"/><Relationship Id="rId44" Type="http://schemas.openxmlformats.org/officeDocument/2006/relationships/hyperlink" Target="mailto:gl@ruhesitzromantica.de" TargetMode="External"/><Relationship Id="rId4" Type="http://schemas.openxmlformats.org/officeDocument/2006/relationships/hyperlink" Target="mailto:werkstatt@gotschis.de" TargetMode="External"/><Relationship Id="rId9" Type="http://schemas.openxmlformats.org/officeDocument/2006/relationships/hyperlink" Target="mailto:info@schulz-ebsen.de" TargetMode="External"/><Relationship Id="rId14" Type="http://schemas.openxmlformats.org/officeDocument/2006/relationships/hyperlink" Target="mailto:Henning@buhr-emmen.com" TargetMode="External"/><Relationship Id="rId22" Type="http://schemas.openxmlformats.org/officeDocument/2006/relationships/hyperlink" Target="mailto:fam-bartels@t-online.de" TargetMode="External"/><Relationship Id="rId27" Type="http://schemas.openxmlformats.org/officeDocument/2006/relationships/hyperlink" Target="http://www.aok-niedersachsen.de/" TargetMode="External"/><Relationship Id="rId30" Type="http://schemas.openxmlformats.org/officeDocument/2006/relationships/hyperlink" Target="mailto:ortsbrandmeister@feuerwehr-hankensbuettel.de" TargetMode="External"/><Relationship Id="rId35" Type="http://schemas.openxmlformats.org/officeDocument/2006/relationships/hyperlink" Target="mailto:n.meyer@tischlerei-meyer-hw.de" TargetMode="External"/><Relationship Id="rId43" Type="http://schemas.openxmlformats.org/officeDocument/2006/relationships/hyperlink" Target="mailto:info@pietrzyk.de" TargetMode="External"/><Relationship Id="rId48" Type="http://schemas.openxmlformats.org/officeDocument/2006/relationships/table" Target="../tables/table2.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mailto:kowalczyk@rs-ruehen.de" TargetMode="External"/><Relationship Id="rId13" Type="http://schemas.openxmlformats.org/officeDocument/2006/relationships/hyperlink" Target="mailto:viktoria.micheel@bbs1-gifhorn.de" TargetMode="External"/><Relationship Id="rId18" Type="http://schemas.openxmlformats.org/officeDocument/2006/relationships/hyperlink" Target="mailto:schulsozialarbeit-daehre@vfb-saw.de" TargetMode="External"/><Relationship Id="rId3" Type="http://schemas.openxmlformats.org/officeDocument/2006/relationships/hyperlink" Target="mailto:c.ragwitz@ribo-gf.de" TargetMode="External"/><Relationship Id="rId21" Type="http://schemas.openxmlformats.org/officeDocument/2006/relationships/hyperlink" Target="mailto:preuss@mein-gym.de" TargetMode="External"/><Relationship Id="rId7" Type="http://schemas.openxmlformats.org/officeDocument/2006/relationships/hyperlink" Target="mailto:pasbrig@rs-ruehen.de" TargetMode="External"/><Relationship Id="rId12" Type="http://schemas.openxmlformats.org/officeDocument/2006/relationships/hyperlink" Target="mailto:silke.wilharm-cottle@bbs1-gifhorn.de" TargetMode="External"/><Relationship Id="rId17" Type="http://schemas.openxmlformats.org/officeDocument/2006/relationships/hyperlink" Target="mailto:anna-lisa.nippert@bbs2-gifhorn.de" TargetMode="External"/><Relationship Id="rId2" Type="http://schemas.openxmlformats.org/officeDocument/2006/relationships/hyperlink" Target="mailto:benjamin.laser@dbrs-gf.de" TargetMode="External"/><Relationship Id="rId16" Type="http://schemas.openxmlformats.org/officeDocument/2006/relationships/hyperlink" Target="mailto:tamara.cavelmann@brose-sitech.com" TargetMode="External"/><Relationship Id="rId20" Type="http://schemas.openxmlformats.org/officeDocument/2006/relationships/hyperlink" Target="mailto:schulleitung-loens@t-online.de" TargetMode="External"/><Relationship Id="rId1" Type="http://schemas.openxmlformats.org/officeDocument/2006/relationships/hyperlink" Target="mailto:myrko.weber@grone.de" TargetMode="External"/><Relationship Id="rId6" Type="http://schemas.openxmlformats.org/officeDocument/2006/relationships/hyperlink" Target="mailto:julia.sonnenberg@rs-meinersen.de@rs-meinersen.de" TargetMode="External"/><Relationship Id="rId11" Type="http://schemas.openxmlformats.org/officeDocument/2006/relationships/hyperlink" Target="mailto:nicole.kiehne@bbs1-gifhorn.de" TargetMode="External"/><Relationship Id="rId5" Type="http://schemas.openxmlformats.org/officeDocument/2006/relationships/hyperlink" Target="mailto:info@hauptschule-ruehen.de" TargetMode="External"/><Relationship Id="rId15" Type="http://schemas.openxmlformats.org/officeDocument/2006/relationships/hyperlink" Target="mailto:h.schwarze@oks.de" TargetMode="External"/><Relationship Id="rId23" Type="http://schemas.openxmlformats.org/officeDocument/2006/relationships/table" Target="../tables/table8.xml"/><Relationship Id="rId10" Type="http://schemas.openxmlformats.org/officeDocument/2006/relationships/hyperlink" Target="mailto:jennifer.straub@bbs1-gifhorn.de" TargetMode="External"/><Relationship Id="rId19" Type="http://schemas.openxmlformats.org/officeDocument/2006/relationships/hyperlink" Target="https://www.google.com/search?q=hermann+l%C3%B6ns+schule+wittingen&amp;rlz=1C1GCEA_enDE996DE996&amp;oq=Hermann+l%C3%B6ns+schule&amp;gs_lcrp=EgZjaHJvbWUqBggAEEUYOzIGCAAQRRg7MhAIARAuGK8BGMcBGIAEGI4FMgkIAhBFGDkYgAQyDQgDEC4YrwEYxwEYgAQyDQgEEC4YrwEYxwEYgAQyDQgFEC4YrwEYxwEYgAQyBggGEEUYQDINCAcQLhivARjHARiABNIBCDcyNTZqMGo3qAIAsAIA&amp;sourceid=chrome&amp;ie=UTF-8" TargetMode="External"/><Relationship Id="rId4" Type="http://schemas.openxmlformats.org/officeDocument/2006/relationships/hyperlink" Target="mailto:niels.erichsen@bb2-gifhorn.de" TargetMode="External"/><Relationship Id="rId9" Type="http://schemas.openxmlformats.org/officeDocument/2006/relationships/hyperlink" Target="mailto:info@rs-ruehen.de" TargetMode="External"/><Relationship Id="rId14" Type="http://schemas.openxmlformats.org/officeDocument/2006/relationships/hyperlink" Target="mailto:christian.raguse@bbs2-gifhorn.de" TargetMode="External"/><Relationship Id="rId22"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mailto:ingo.betzinger@gmail.com" TargetMode="External"/><Relationship Id="rId13" Type="http://schemas.openxmlformats.org/officeDocument/2006/relationships/hyperlink" Target="https://www.wir-machen-druck.de/hochwertige-pvcplane-40farbig-bedruckt-umsaeumt-oesen-im-abstand-von-50-cm-rundum.html" TargetMode="External"/><Relationship Id="rId18" Type="http://schemas.openxmlformats.org/officeDocument/2006/relationships/hyperlink" Target="https://druckhaus-adame.de/checkout/cart" TargetMode="External"/><Relationship Id="rId26" Type="http://schemas.openxmlformats.org/officeDocument/2006/relationships/printerSettings" Target="../printerSettings/printerSettings12.bin"/><Relationship Id="rId3" Type="http://schemas.openxmlformats.org/officeDocument/2006/relationships/hyperlink" Target="https://www.wir-machen-druck.de/hochwertige-stoffbanner-50-x-100-cm-40farbig-bedruckt-hohlsaum-oben-und-unten-durchmesser-hohlsaum-30-cm.html" TargetMode="External"/><Relationship Id="rId21" Type="http://schemas.openxmlformats.org/officeDocument/2006/relationships/hyperlink" Target="https://www.wir-machen-druck.de/hochwertige-kfzmagnetfolie-rechteckig-40farbig-einseitig-bedruckt.html" TargetMode="External"/><Relationship Id="rId7" Type="http://schemas.openxmlformats.org/officeDocument/2006/relationships/hyperlink" Target="https://www.wir-machen-druck.de/wahlplakat-auf-hohlkammerplatte-doppela1-einseitig-40farbig-bedruckt.html" TargetMode="External"/><Relationship Id="rId12" Type="http://schemas.openxmlformats.org/officeDocument/2006/relationships/hyperlink" Target="https://www.wir-machen-druck.de/flyer-din-a6-105-cm-x-148-cm-beidseitig-bedruckt.html" TargetMode="External"/><Relationship Id="rId17" Type="http://schemas.openxmlformats.org/officeDocument/2006/relationships/hyperlink" Target="https://www.wir-machen-druck.de/hochwertige-outdooraufkleber-rund-kreisrund-konturgeschnitten-bis-30-x-150-cm.html" TargetMode="External"/><Relationship Id="rId25" Type="http://schemas.openxmlformats.org/officeDocument/2006/relationships/hyperlink" Target="../09_Rechnungen/Bewirtungskosten/2024_04_02_HZ_Lehrer_Erkundungstag_Getr&#228;nke.pdf" TargetMode="External"/><Relationship Id="rId2" Type="http://schemas.openxmlformats.org/officeDocument/2006/relationships/hyperlink" Target="mailto:n.wichmann@wittingen.eu" TargetMode="External"/><Relationship Id="rId16" Type="http://schemas.openxmlformats.org/officeDocument/2006/relationships/hyperlink" Target="https://www.wir-machen-druck.de/hochwertige-outdooraufkleber-rund-kreisrund-konturgeschnitten-bis-150-x-10000-cm.html" TargetMode="External"/><Relationship Id="rId20" Type="http://schemas.openxmlformats.org/officeDocument/2006/relationships/hyperlink" Target="https://www.wir-machen-druck.de/bauzaunbanner-340-x-173-cm-40farbig-bedruckt-umsaeumt-oesen-im-abstand-von-50-cm-rundum.html" TargetMode="External"/><Relationship Id="rId1" Type="http://schemas.openxmlformats.org/officeDocument/2006/relationships/hyperlink" Target="https://www.wir-machen-druck.de/hochwertige-kfzmagnetfolie-rechteckig-40farbig-einseitig-bedruckt.html" TargetMode="External"/><Relationship Id="rId6" Type="http://schemas.openxmlformats.org/officeDocument/2006/relationships/hyperlink" Target="https://www.wir-machen-druck.de/hochwertige-blockoutplane-44farbig-beidseitig-bedruckt-oesen-im-abstand-von-50-cm-oben-und-unten.html" TargetMode="External"/><Relationship Id="rId11" Type="http://schemas.openxmlformats.org/officeDocument/2006/relationships/hyperlink" Target="https://www.wir-machen-druck.de/flyer-din-a5-148-cm-x-210-cm-einseitig-bedruckt.html" TargetMode="External"/><Relationship Id="rId24" Type="http://schemas.openxmlformats.org/officeDocument/2006/relationships/hyperlink" Target="https://www.wir-machen-druck.de/hochwertige-stoffbanner-50-x-200-cm-40farbig-bedruckt-hohlsaum-oben-und-unten-durchmesser-hohlsaum-30-cm.html" TargetMode="External"/><Relationship Id="rId5" Type="http://schemas.openxmlformats.org/officeDocument/2006/relationships/hyperlink" Target="https://www.my-banner.de/beachflag" TargetMode="External"/><Relationship Id="rId15" Type="http://schemas.openxmlformats.org/officeDocument/2006/relationships/hyperlink" Target="https://www.wir-machen-druck.de/hochwertige-outdooraufkleber-rund-kreisrund-konturgeschnitten-bis-150-x-10000-cm.html" TargetMode="External"/><Relationship Id="rId23" Type="http://schemas.openxmlformats.org/officeDocument/2006/relationships/hyperlink" Target="https://www.wir-machen-druck.de/hochwertige-stoffbanner-50-x-100-cm-40farbig-bedruckt-hohlsaum-oben-und-unten-durchmesser-hohlsaum-30-cm.html" TargetMode="External"/><Relationship Id="rId10" Type="http://schemas.openxmlformats.org/officeDocument/2006/relationships/hyperlink" Target="https://www.wir-machen-druck.de/broschuere-mit-drahtheftung-endformat-din-a5-28seitig.html" TargetMode="External"/><Relationship Id="rId19" Type="http://schemas.openxmlformats.org/officeDocument/2006/relationships/hyperlink" Target="https://www.wir-machen-druck.de/hochwertige-outdooraufkleber-rund-kreisrund-konturgeschnitten-bis-150-x-10000-cm.html" TargetMode="External"/><Relationship Id="rId4" Type="http://schemas.openxmlformats.org/officeDocument/2006/relationships/hyperlink" Target="https://www.wir-machen-druck.de/hochwertige-stoffbanner-50-x-200-cm-40farbig-bedruckt-hohlsaum-oben-und-unten-durchmesser-hohlsaum-30-cm.html" TargetMode="External"/><Relationship Id="rId9" Type="http://schemas.openxmlformats.org/officeDocument/2006/relationships/hyperlink" Target="https://www.wir-machen-druck.de/hochwertige-blockoutplane-44farbig-beidseitig-bedruckt-oesen-im-abstand-von-50-cm-oben-und-unten.html" TargetMode="External"/><Relationship Id="rId14" Type="http://schemas.openxmlformats.org/officeDocument/2006/relationships/hyperlink" Target="https://www.wir-machen-druck.de/bauzaunbanner-340-x-173-cm-40farbig-bedruckt-umsaeumt-oesen-im-abstand-von-50-cm-rundum.html" TargetMode="External"/><Relationship Id="rId22" Type="http://schemas.openxmlformats.org/officeDocument/2006/relationships/hyperlink" Target="https://www.wir-machen-druck.de/hochwertige-outdooraufkleber-rund-kreisrund-konturgeschnitten-bis-150-x-10000-cm.html" TargetMode="External"/><Relationship Id="rId27"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3" Type="http://schemas.openxmlformats.org/officeDocument/2006/relationships/hyperlink" Target="mailto:bsm.detlef.bade@t-online.de" TargetMode="External"/><Relationship Id="rId18" Type="http://schemas.openxmlformats.org/officeDocument/2006/relationships/hyperlink" Target="mailto:gianni.milano@gmx.de" TargetMode="External"/><Relationship Id="rId26" Type="http://schemas.openxmlformats.org/officeDocument/2006/relationships/hyperlink" Target="mailto:Thomas.steinborn2@jobcenter-ge.de" TargetMode="External"/><Relationship Id="rId39" Type="http://schemas.openxmlformats.org/officeDocument/2006/relationships/hyperlink" Target="mailto:Andreas.Becker@hwk-bls.de" TargetMode="External"/><Relationship Id="rId21" Type="http://schemas.openxmlformats.org/officeDocument/2006/relationships/hyperlink" Target="mailto:Martina.Marbach@arbeitsagentur.de" TargetMode="External"/><Relationship Id="rId34" Type="http://schemas.openxmlformats.org/officeDocument/2006/relationships/hyperlink" Target="mailto:cornelia.buehler@ihklw.de" TargetMode="External"/><Relationship Id="rId42" Type="http://schemas.openxmlformats.org/officeDocument/2006/relationships/hyperlink" Target="mailto:s.liermann@ksb-gifhorn.de" TargetMode="External"/><Relationship Id="rId47" Type="http://schemas.openxmlformats.org/officeDocument/2006/relationships/hyperlink" Target="mailto:Martina.Marbach@arbeitsagentur.de" TargetMode="External"/><Relationship Id="rId50" Type="http://schemas.openxmlformats.org/officeDocument/2006/relationships/hyperlink" Target="mailto:dettmar@hwk-bls.de" TargetMode="External"/><Relationship Id="rId55" Type="http://schemas.openxmlformats.org/officeDocument/2006/relationships/hyperlink" Target="mailto:heike.koehn@cbeckers.de" TargetMode="External"/><Relationship Id="rId63" Type="http://schemas.openxmlformats.org/officeDocument/2006/relationships/hyperlink" Target="mailto:mat.zimmermann.fm@ndr.de" TargetMode="External"/><Relationship Id="rId7" Type="http://schemas.openxmlformats.org/officeDocument/2006/relationships/hyperlink" Target="mailto:cornelia.buehler@ihklw.de" TargetMode="External"/><Relationship Id="rId2" Type="http://schemas.openxmlformats.org/officeDocument/2006/relationships/hyperlink" Target="mailto:landrat@gifhorn.de" TargetMode="External"/><Relationship Id="rId16" Type="http://schemas.openxmlformats.org/officeDocument/2006/relationships/hyperlink" Target="mailto:gifhorn@sportregion-on.de" TargetMode="External"/><Relationship Id="rId20" Type="http://schemas.openxmlformats.org/officeDocument/2006/relationships/hyperlink" Target="mailto:urlaub@suedheide-gifhorn.de" TargetMode="External"/><Relationship Id="rId29" Type="http://schemas.openxmlformats.org/officeDocument/2006/relationships/hyperlink" Target="mailto:landrat@gifhorn.de" TargetMode="External"/><Relationship Id="rId41" Type="http://schemas.openxmlformats.org/officeDocument/2006/relationships/hyperlink" Target="mailto:nele.uhl@ihklw.de" TargetMode="External"/><Relationship Id="rId54" Type="http://schemas.openxmlformats.org/officeDocument/2006/relationships/hyperlink" Target="mailto:hp1083@aol.com" TargetMode="External"/><Relationship Id="rId62" Type="http://schemas.openxmlformats.org/officeDocument/2006/relationships/hyperlink" Target="mailto:benecke.wiebke@roeders.de" TargetMode="External"/><Relationship Id="rId1" Type="http://schemas.openxmlformats.org/officeDocument/2006/relationships/hyperlink" Target="mailto:info@modernlifeseminars" TargetMode="External"/><Relationship Id="rId6" Type="http://schemas.openxmlformats.org/officeDocument/2006/relationships/hyperlink" Target="mailto:grit.preibisch@ihklw.de" TargetMode="External"/><Relationship Id="rId11" Type="http://schemas.openxmlformats.org/officeDocument/2006/relationships/hyperlink" Target="mailto:sarah.muth@gifhorn.de" TargetMode="External"/><Relationship Id="rId24" Type="http://schemas.openxmlformats.org/officeDocument/2006/relationships/hyperlink" Target="mailto:dettmar@hwk-bls.de" TargetMode="External"/><Relationship Id="rId32" Type="http://schemas.openxmlformats.org/officeDocument/2006/relationships/hyperlink" Target="mailto:berufsorientierung.2030@allianz-fuer-die-region.de" TargetMode="External"/><Relationship Id="rId37" Type="http://schemas.openxmlformats.org/officeDocument/2006/relationships/hyperlink" Target="mailto:Nicole.merten@gifhorn.de" TargetMode="External"/><Relationship Id="rId40" Type="http://schemas.openxmlformats.org/officeDocument/2006/relationships/hyperlink" Target="mailto:bsm.detlef.bade@t-online.de" TargetMode="External"/><Relationship Id="rId45" Type="http://schemas.openxmlformats.org/officeDocument/2006/relationships/hyperlink" Target="mailto:gianni.milano@gmx.de" TargetMode="External"/><Relationship Id="rId53" Type="http://schemas.openxmlformats.org/officeDocument/2006/relationships/hyperlink" Target="mailto:wkrohn@av-lueneburg.de" TargetMode="External"/><Relationship Id="rId58" Type="http://schemas.openxmlformats.org/officeDocument/2006/relationships/hyperlink" Target="mailto:teller@hwk-bls.de" TargetMode="External"/><Relationship Id="rId66" Type="http://schemas.openxmlformats.org/officeDocument/2006/relationships/table" Target="../tables/table11.xml"/><Relationship Id="rId5" Type="http://schemas.openxmlformats.org/officeDocument/2006/relationships/hyperlink" Target="mailto:berufsorientierung.2030@allianz-fuer-die-region.de" TargetMode="External"/><Relationship Id="rId15" Type="http://schemas.openxmlformats.org/officeDocument/2006/relationships/hyperlink" Target="mailto:s.liermann@ksb-gifhorn.de" TargetMode="External"/><Relationship Id="rId23" Type="http://schemas.openxmlformats.org/officeDocument/2006/relationships/hyperlink" Target="mailto:ndr.braunschweig@ndr.de" TargetMode="External"/><Relationship Id="rId28" Type="http://schemas.openxmlformats.org/officeDocument/2006/relationships/hyperlink" Target="mailto:info@modernlifeseminars" TargetMode="External"/><Relationship Id="rId36" Type="http://schemas.openxmlformats.org/officeDocument/2006/relationships/hyperlink" Target="mailto:friederike.steemann@gifhorn.de" TargetMode="External"/><Relationship Id="rId49" Type="http://schemas.openxmlformats.org/officeDocument/2006/relationships/hyperlink" Target="mailto:ndr.braunschweig@ndr.de" TargetMode="External"/><Relationship Id="rId57" Type="http://schemas.openxmlformats.org/officeDocument/2006/relationships/hyperlink" Target="mailto:teller@hwk-bls.de" TargetMode="External"/><Relationship Id="rId61" Type="http://schemas.openxmlformats.org/officeDocument/2006/relationships/hyperlink" Target="mailto:felix.wolf@eyeconic-works.de" TargetMode="External"/><Relationship Id="rId10" Type="http://schemas.openxmlformats.org/officeDocument/2006/relationships/hyperlink" Target="mailto:Nicole.merten@gifhorn.de" TargetMode="External"/><Relationship Id="rId19" Type="http://schemas.openxmlformats.org/officeDocument/2006/relationships/hyperlink" Target="mailto:pache@suedheide-gifhorn.de" TargetMode="External"/><Relationship Id="rId31" Type="http://schemas.openxmlformats.org/officeDocument/2006/relationships/hyperlink" Target="mailto:nengraf@av-lueneburg.de" TargetMode="External"/><Relationship Id="rId44" Type="http://schemas.openxmlformats.org/officeDocument/2006/relationships/hyperlink" Target="mailto:pache@suedheide-gifhorn.de" TargetMode="External"/><Relationship Id="rId52" Type="http://schemas.openxmlformats.org/officeDocument/2006/relationships/hyperlink" Target="mailto:Thomas.steinborn2@jobcenter-ge.de" TargetMode="External"/><Relationship Id="rId60" Type="http://schemas.openxmlformats.org/officeDocument/2006/relationships/hyperlink" Target="https://buendnis.niedersachsen.de/startseite/service/newsletter/newsletter_ab_ausgabe_01_20/01_21/neues-arbeitsmarktprogramm-start-guides-196992.html" TargetMode="External"/><Relationship Id="rId65" Type="http://schemas.openxmlformats.org/officeDocument/2006/relationships/printerSettings" Target="../printerSettings/printerSettings15.bin"/><Relationship Id="rId4" Type="http://schemas.openxmlformats.org/officeDocument/2006/relationships/hyperlink" Target="mailto:nengraf@av-lueneburg.de" TargetMode="External"/><Relationship Id="rId9" Type="http://schemas.openxmlformats.org/officeDocument/2006/relationships/hyperlink" Target="mailto:friederike.steemann@gifhorn.de" TargetMode="External"/><Relationship Id="rId14" Type="http://schemas.openxmlformats.org/officeDocument/2006/relationships/hyperlink" Target="mailto:nele.uhl@ihklw.de" TargetMode="External"/><Relationship Id="rId22" Type="http://schemas.openxmlformats.org/officeDocument/2006/relationships/hyperlink" Target="mailto:Monika.Godlewski@arbeitsagentur.de" TargetMode="External"/><Relationship Id="rId27" Type="http://schemas.openxmlformats.org/officeDocument/2006/relationships/hyperlink" Target="mailto:wkrohn@av-lueneburg.de" TargetMode="External"/><Relationship Id="rId30" Type="http://schemas.openxmlformats.org/officeDocument/2006/relationships/hyperlink" Target="mailto:Wiebke.Saalfrank@arbeitsagentur.de" TargetMode="External"/><Relationship Id="rId35" Type="http://schemas.openxmlformats.org/officeDocument/2006/relationships/hyperlink" Target="mailto:Daniela.Schilling@evlka.de" TargetMode="External"/><Relationship Id="rId43" Type="http://schemas.openxmlformats.org/officeDocument/2006/relationships/hyperlink" Target="mailto:gifhorn@sportregion-on.de" TargetMode="External"/><Relationship Id="rId48" Type="http://schemas.openxmlformats.org/officeDocument/2006/relationships/hyperlink" Target="mailto:Monika.Godlewski@arbeitsagentur.de" TargetMode="External"/><Relationship Id="rId56" Type="http://schemas.openxmlformats.org/officeDocument/2006/relationships/hyperlink" Target="mailto:Stefanie.Grussendorf@ihklw.de" TargetMode="External"/><Relationship Id="rId64" Type="http://schemas.openxmlformats.org/officeDocument/2006/relationships/hyperlink" Target="mailto:buero@stephan-weil.de" TargetMode="External"/><Relationship Id="rId8" Type="http://schemas.openxmlformats.org/officeDocument/2006/relationships/hyperlink" Target="mailto:Daniela.Schilling@evlka.de" TargetMode="External"/><Relationship Id="rId51" Type="http://schemas.openxmlformats.org/officeDocument/2006/relationships/hyperlink" Target="mailto:holz-van-hettinga@hwk-bls.de" TargetMode="External"/><Relationship Id="rId3" Type="http://schemas.openxmlformats.org/officeDocument/2006/relationships/hyperlink" Target="mailto:Wiebke.Saalfrank@arbeitsagentur.de" TargetMode="External"/><Relationship Id="rId12" Type="http://schemas.openxmlformats.org/officeDocument/2006/relationships/hyperlink" Target="mailto:Andreas.Becker@hwk-bls.de" TargetMode="External"/><Relationship Id="rId17" Type="http://schemas.openxmlformats.org/officeDocument/2006/relationships/hyperlink" Target="mailto:pache@suedheide-gifhorn.de" TargetMode="External"/><Relationship Id="rId25" Type="http://schemas.openxmlformats.org/officeDocument/2006/relationships/hyperlink" Target="mailto:holz-van-hettinga@hwk-bls.de" TargetMode="External"/><Relationship Id="rId33" Type="http://schemas.openxmlformats.org/officeDocument/2006/relationships/hyperlink" Target="mailto:grit.preibisch@ihklw.de" TargetMode="External"/><Relationship Id="rId38" Type="http://schemas.openxmlformats.org/officeDocument/2006/relationships/hyperlink" Target="mailto:sarah.muth@gifhorn.de" TargetMode="External"/><Relationship Id="rId46" Type="http://schemas.openxmlformats.org/officeDocument/2006/relationships/hyperlink" Target="mailto:urlaub@suedheide-gifhorn.de" TargetMode="External"/><Relationship Id="rId59" Type="http://schemas.openxmlformats.org/officeDocument/2006/relationships/hyperlink" Target="mailto:M.Janssen@vhs-celle.de"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mailto:B.Hucklenbroich@bbs1-gifhorn.de" TargetMode="External"/><Relationship Id="rId13" Type="http://schemas.openxmlformats.org/officeDocument/2006/relationships/hyperlink" Target="mailto:Anja.Marzia@arbeitsagentur.de" TargetMode="External"/><Relationship Id="rId18" Type="http://schemas.openxmlformats.org/officeDocument/2006/relationships/hyperlink" Target="mailto:Krautenbach@t-online.de" TargetMode="External"/><Relationship Id="rId26" Type="http://schemas.openxmlformats.org/officeDocument/2006/relationships/hyperlink" Target="mailto:Sternol@caritas-gifhorn.de" TargetMode="External"/><Relationship Id="rId3" Type="http://schemas.openxmlformats.org/officeDocument/2006/relationships/hyperlink" Target="mailto:fluechtlingssozialarbeit.ehra@evlka.de" TargetMode="External"/><Relationship Id="rId21" Type="http://schemas.openxmlformats.org/officeDocument/2006/relationships/hyperlink" Target="mailto:henriette.kolbe@daa.de" TargetMode="External"/><Relationship Id="rId34" Type="http://schemas.openxmlformats.org/officeDocument/2006/relationships/hyperlink" Target="mailto:Jasmin.Attia@jobcenter-ge.de" TargetMode="External"/><Relationship Id="rId7" Type="http://schemas.openxmlformats.org/officeDocument/2006/relationships/hyperlink" Target="mailto:Heide.hoeffeler.akademie@butting.de" TargetMode="External"/><Relationship Id="rId12" Type="http://schemas.openxmlformats.org/officeDocument/2006/relationships/hyperlink" Target="mailto:Heike.Standop@arbeitsagentur.de" TargetMode="External"/><Relationship Id="rId17" Type="http://schemas.openxmlformats.org/officeDocument/2006/relationships/hyperlink" Target="mailto:winter.emb@gmail.com" TargetMode="External"/><Relationship Id="rId25" Type="http://schemas.openxmlformats.org/officeDocument/2006/relationships/hyperlink" Target="mailto:christiane.hewner@ihklw.de" TargetMode="External"/><Relationship Id="rId33" Type="http://schemas.openxmlformats.org/officeDocument/2006/relationships/hyperlink" Target="mailto:Silke.Hegemann@helios-gesundheit.de" TargetMode="External"/><Relationship Id="rId2" Type="http://schemas.openxmlformats.org/officeDocument/2006/relationships/hyperlink" Target="mailto:Jobcenter-wolfsburg.anerkennungsberatung@jobcenter-ge.de;" TargetMode="External"/><Relationship Id="rId16" Type="http://schemas.openxmlformats.org/officeDocument/2006/relationships/hyperlink" Target="mailto:Kristin.panse@rva-wolfsburg.de" TargetMode="External"/><Relationship Id="rId20" Type="http://schemas.openxmlformats.org/officeDocument/2006/relationships/hyperlink" Target="mailto:i.neubauer@kvhs-gifhorn.de" TargetMode="External"/><Relationship Id="rId29" Type="http://schemas.openxmlformats.org/officeDocument/2006/relationships/hyperlink" Target="mailto:Helmstedt.BCA@arbeitsagentur.de" TargetMode="External"/><Relationship Id="rId1" Type="http://schemas.openxmlformats.org/officeDocument/2006/relationships/hyperlink" Target="mailto:nina.dohmes@stadt-gifhorn.de" TargetMode="External"/><Relationship Id="rId6" Type="http://schemas.openxmlformats.org/officeDocument/2006/relationships/hyperlink" Target="mailto:iwona.glajc@aul-nds.de" TargetMode="External"/><Relationship Id="rId11" Type="http://schemas.openxmlformats.org/officeDocument/2006/relationships/hyperlink" Target="mailto:annekatrin.marbach@arbeitsagentur.de" TargetMode="External"/><Relationship Id="rId24" Type="http://schemas.openxmlformats.org/officeDocument/2006/relationships/hyperlink" Target="mailto:Silke.Klinge@Jobcenter-ge.de" TargetMode="External"/><Relationship Id="rId32" Type="http://schemas.openxmlformats.org/officeDocument/2006/relationships/hyperlink" Target="mailto:l.fohner@oks.de" TargetMode="External"/><Relationship Id="rId37" Type="http://schemas.openxmlformats.org/officeDocument/2006/relationships/table" Target="../tables/table12.xml"/><Relationship Id="rId5" Type="http://schemas.openxmlformats.org/officeDocument/2006/relationships/hyperlink" Target="mailto:Volker.Neumann@gifhorn.de" TargetMode="External"/><Relationship Id="rId15" Type="http://schemas.openxmlformats.org/officeDocument/2006/relationships/hyperlink" Target="mailto:teller@hwk-bls.de" TargetMode="External"/><Relationship Id="rId23" Type="http://schemas.openxmlformats.org/officeDocument/2006/relationships/hyperlink" Target="mailto:agnes.schrader-mazarguil@lwk-niedersachsen.de" TargetMode="External"/><Relationship Id="rId28" Type="http://schemas.openxmlformats.org/officeDocument/2006/relationships/hyperlink" Target="mailto:seifert@caritas-gifhorn.de" TargetMode="External"/><Relationship Id="rId36" Type="http://schemas.openxmlformats.org/officeDocument/2006/relationships/hyperlink" Target="mailto:t.zemke@diakonie-dwb.de" TargetMode="External"/><Relationship Id="rId10" Type="http://schemas.openxmlformats.org/officeDocument/2006/relationships/hyperlink" Target="mailto:Fl&#252;chtlingssozialarbeit.DW.Wittingen@evlka.de" TargetMode="External"/><Relationship Id="rId19" Type="http://schemas.openxmlformats.org/officeDocument/2006/relationships/hyperlink" Target="mailto:ennenreck-neumann@t-online.de" TargetMode="External"/><Relationship Id="rId31" Type="http://schemas.openxmlformats.org/officeDocument/2006/relationships/hyperlink" Target="mailto:hps@helios-gesundheit.de" TargetMode="External"/><Relationship Id="rId4" Type="http://schemas.openxmlformats.org/officeDocument/2006/relationships/hyperlink" Target="mailto:Beate.Driemel@bbs2-gifhorn.de" TargetMode="External"/><Relationship Id="rId9" Type="http://schemas.openxmlformats.org/officeDocument/2006/relationships/hyperlink" Target="mailto:Heike.Kittner@bnw.de" TargetMode="External"/><Relationship Id="rId14" Type="http://schemas.openxmlformats.org/officeDocument/2006/relationships/hyperlink" Target="mailto:ute.morf@sg-meinersen.de" TargetMode="External"/><Relationship Id="rId22" Type="http://schemas.openxmlformats.org/officeDocument/2006/relationships/hyperlink" Target="mailto:daniela.schilling@evlka.de" TargetMode="External"/><Relationship Id="rId27" Type="http://schemas.openxmlformats.org/officeDocument/2006/relationships/hyperlink" Target="mailto:w.stindl@t-online.de" TargetMode="External"/><Relationship Id="rId30" Type="http://schemas.openxmlformats.org/officeDocument/2006/relationships/hyperlink" Target="mailto:bettina-harms@harms-pflege.de" TargetMode="External"/><Relationship Id="rId35" Type="http://schemas.openxmlformats.org/officeDocument/2006/relationships/hyperlink" Target="mailto:Nele.Uhl@ihklw.de" TargetMode="External"/></Relationships>
</file>

<file path=xl/worksheets/_rels/sheet17.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hyperlink" Target="mailto:fibu@axel-hawellek.de" TargetMode="External"/><Relationship Id="rId13" Type="http://schemas.openxmlformats.org/officeDocument/2006/relationships/hyperlink" Target="mailto:Wiebke.Saalfrank@arbeitsagentur.de" TargetMode="External"/><Relationship Id="rId18" Type="http://schemas.openxmlformats.org/officeDocument/2006/relationships/hyperlink" Target="mailto:b.kruegel@bplk.de" TargetMode="External"/><Relationship Id="rId3" Type="http://schemas.openxmlformats.org/officeDocument/2006/relationships/hyperlink" Target="mailto:info@kamine-schwarzburg.de" TargetMode="External"/><Relationship Id="rId21" Type="http://schemas.openxmlformats.org/officeDocument/2006/relationships/hyperlink" Target="mailto:n.maertens@haus-niedersachsen.de" TargetMode="External"/><Relationship Id="rId7" Type="http://schemas.openxmlformats.org/officeDocument/2006/relationships/hyperlink" Target="mailto:fibu@axel-hawellek.de" TargetMode="External"/><Relationship Id="rId12" Type="http://schemas.openxmlformats.org/officeDocument/2006/relationships/hyperlink" Target="mailto:info@axel-hawellek.de" TargetMode="External"/><Relationship Id="rId17" Type="http://schemas.openxmlformats.org/officeDocument/2006/relationships/hyperlink" Target="mailto:Jan.Wegmeyer@das-kaiserhaus.de" TargetMode="External"/><Relationship Id="rId2" Type="http://schemas.openxmlformats.org/officeDocument/2006/relationships/hyperlink" Target="mailto:info@schwankhaus-elektrotechnik.de" TargetMode="External"/><Relationship Id="rId16" Type="http://schemas.openxmlformats.org/officeDocument/2006/relationships/hyperlink" Target="mailto:david@moebelmeyer.com" TargetMode="External"/><Relationship Id="rId20" Type="http://schemas.openxmlformats.org/officeDocument/2006/relationships/hyperlink" Target="mailto:f409349@minden.edeka.de" TargetMode="External"/><Relationship Id="rId1" Type="http://schemas.openxmlformats.org/officeDocument/2006/relationships/hyperlink" Target="mailto:Bewerbung-Ausbildung@gifhorn.de" TargetMode="External"/><Relationship Id="rId6" Type="http://schemas.openxmlformats.org/officeDocument/2006/relationships/hyperlink" Target="mailto:ellen.hoffmann@gifhorn.de" TargetMode="External"/><Relationship Id="rId11" Type="http://schemas.openxmlformats.org/officeDocument/2006/relationships/hyperlink" Target="mailto:Kita-Hankensbuettel3@drk-gifhorn.de" TargetMode="External"/><Relationship Id="rId24" Type="http://schemas.openxmlformats.org/officeDocument/2006/relationships/table" Target="../tables/table3.xml"/><Relationship Id="rId5" Type="http://schemas.openxmlformats.org/officeDocument/2006/relationships/hyperlink" Target="mailto:t.flohr@dieplanschmiede.com" TargetMode="External"/><Relationship Id="rId15" Type="http://schemas.openxmlformats.org/officeDocument/2006/relationships/hyperlink" Target="mailto:info@gaertnerei-unruh.de" TargetMode="External"/><Relationship Id="rId23" Type="http://schemas.openxmlformats.org/officeDocument/2006/relationships/printerSettings" Target="../printerSettings/printerSettings2.bin"/><Relationship Id="rId10" Type="http://schemas.openxmlformats.org/officeDocument/2006/relationships/hyperlink" Target="mailto:t.schreinecke@bischof-reisen.de" TargetMode="External"/><Relationship Id="rId19" Type="http://schemas.openxmlformats.org/officeDocument/2006/relationships/hyperlink" Target="mailto:tobias.witte@cbeckers.de" TargetMode="External"/><Relationship Id="rId4" Type="http://schemas.openxmlformats.org/officeDocument/2006/relationships/hyperlink" Target="mailto:heike.thielen@martens-pesel.de" TargetMode="External"/><Relationship Id="rId9" Type="http://schemas.openxmlformats.org/officeDocument/2006/relationships/hyperlink" Target="mailto:info@kamine-schwarzburg.de" TargetMode="External"/><Relationship Id="rId14" Type="http://schemas.openxmlformats.org/officeDocument/2006/relationships/hyperlink" Target="mailto:christel-heike-flato@harms-pflege.de" TargetMode="External"/><Relationship Id="rId22" Type="http://schemas.openxmlformats.org/officeDocument/2006/relationships/hyperlink" Target="mailto:soenke.brockmann@sparkasse-cgw.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unternehmenspraktika.de/" TargetMode="External"/><Relationship Id="rId2" Type="http://schemas.openxmlformats.org/officeDocument/2006/relationships/hyperlink" Target="https://www.schulewirtschaft.de/wp-content/uploads/2020/11/Checklisten-Schuelerbetriebspraktikum.pdf" TargetMode="External"/><Relationship Id="rId1" Type="http://schemas.openxmlformats.org/officeDocument/2006/relationships/hyperlink" Target="https://www.arbeitsagentur.de/datei/eltern-ins-boot-holen_ba031005.pdf"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F24F4-18E4-48A1-AC3E-FC86067E01D3}">
  <dimension ref="A1:P51"/>
  <sheetViews>
    <sheetView workbookViewId="0">
      <selection activeCell="K15" sqref="K15"/>
    </sheetView>
  </sheetViews>
  <sheetFormatPr baseColWidth="10" defaultColWidth="11.3984375" defaultRowHeight="14.25" outlineLevelCol="1" x14ac:dyDescent="0.45"/>
  <cols>
    <col min="1" max="1" width="26.1328125" style="11" customWidth="1"/>
    <col min="2" max="2" width="22.86328125" style="11" customWidth="1" outlineLevel="1"/>
    <col min="3" max="3" width="25.59765625" style="11" customWidth="1" outlineLevel="1"/>
    <col min="4" max="4" width="14.1328125" style="11" customWidth="1" outlineLevel="1"/>
    <col min="5" max="5" width="34.86328125" style="11" customWidth="1" outlineLevel="1"/>
    <col min="6" max="6" width="23.59765625" style="11" customWidth="1" outlineLevel="1"/>
    <col min="7" max="7" width="32.3984375" style="11" customWidth="1" outlineLevel="1"/>
    <col min="8" max="8" width="20.1328125" style="11" customWidth="1"/>
    <col min="9" max="9" width="14.3984375" style="11" customWidth="1"/>
    <col min="10" max="10" width="12.86328125" style="11" customWidth="1"/>
    <col min="11" max="11" width="15.1328125" style="11" customWidth="1"/>
    <col min="12" max="16384" width="11.3984375" style="11"/>
  </cols>
  <sheetData>
    <row r="1" spans="1:11" x14ac:dyDescent="0.45">
      <c r="A1" s="215" t="s">
        <v>953</v>
      </c>
      <c r="B1" s="215"/>
      <c r="C1" s="215"/>
      <c r="D1" s="215"/>
      <c r="E1" s="215"/>
      <c r="F1" s="215"/>
      <c r="G1" s="215"/>
      <c r="H1" s="215"/>
      <c r="I1" s="215"/>
      <c r="J1" s="215"/>
      <c r="K1" s="215"/>
    </row>
    <row r="2" spans="1:11" s="2" customFormat="1" ht="57" x14ac:dyDescent="0.45">
      <c r="A2" s="2" t="s">
        <v>603</v>
      </c>
      <c r="B2" s="2" t="s">
        <v>604</v>
      </c>
      <c r="C2" s="2" t="s">
        <v>605</v>
      </c>
      <c r="D2" s="2" t="s">
        <v>606</v>
      </c>
      <c r="E2" s="2" t="s">
        <v>607</v>
      </c>
      <c r="F2" s="2" t="s">
        <v>608</v>
      </c>
      <c r="G2" s="2" t="s">
        <v>609</v>
      </c>
      <c r="H2" s="2" t="s">
        <v>610</v>
      </c>
      <c r="I2" s="2" t="s">
        <v>611</v>
      </c>
      <c r="J2" s="2" t="s">
        <v>938</v>
      </c>
      <c r="K2" s="2" t="s">
        <v>1933</v>
      </c>
    </row>
    <row r="3" spans="1:11" s="2" customFormat="1" ht="42.75" x14ac:dyDescent="0.45">
      <c r="A3" s="2" t="s">
        <v>612</v>
      </c>
      <c r="B3" s="2" t="s">
        <v>613</v>
      </c>
      <c r="C3" s="2" t="s">
        <v>614</v>
      </c>
      <c r="D3" s="2" t="s">
        <v>615</v>
      </c>
      <c r="E3" s="2" t="s">
        <v>616</v>
      </c>
      <c r="F3" s="2" t="s">
        <v>617</v>
      </c>
      <c r="G3" s="2" t="s">
        <v>618</v>
      </c>
      <c r="H3" s="2" t="s">
        <v>619</v>
      </c>
      <c r="I3" s="2" t="s">
        <v>620</v>
      </c>
      <c r="K3" s="123" t="s">
        <v>886</v>
      </c>
    </row>
    <row r="4" spans="1:11" s="2" customFormat="1" ht="28.5" x14ac:dyDescent="0.45">
      <c r="A4" s="2" t="s">
        <v>646</v>
      </c>
      <c r="B4" s="2" t="s">
        <v>647</v>
      </c>
      <c r="D4" s="2" t="s">
        <v>648</v>
      </c>
      <c r="E4" s="2" t="s">
        <v>649</v>
      </c>
      <c r="F4" s="2" t="s">
        <v>650</v>
      </c>
      <c r="G4" s="138" t="s">
        <v>651</v>
      </c>
      <c r="H4" s="2" t="s">
        <v>648</v>
      </c>
      <c r="I4" s="2" t="s">
        <v>620</v>
      </c>
      <c r="J4" s="2" t="s">
        <v>1147</v>
      </c>
      <c r="K4" s="123" t="s">
        <v>1449</v>
      </c>
    </row>
    <row r="5" spans="1:11" s="2" customFormat="1" ht="42.75" x14ac:dyDescent="0.45">
      <c r="A5" s="2" t="s">
        <v>756</v>
      </c>
      <c r="B5" s="2" t="s">
        <v>1918</v>
      </c>
      <c r="C5" s="2" t="s">
        <v>757</v>
      </c>
      <c r="D5" s="2" t="s">
        <v>758</v>
      </c>
      <c r="E5" s="2" t="s">
        <v>759</v>
      </c>
      <c r="F5" s="2" t="s">
        <v>760</v>
      </c>
      <c r="G5" s="2" t="s">
        <v>757</v>
      </c>
      <c r="H5" s="2" t="s">
        <v>761</v>
      </c>
      <c r="I5" s="2" t="s">
        <v>620</v>
      </c>
      <c r="J5" s="2" t="s">
        <v>1151</v>
      </c>
      <c r="K5" s="123" t="s">
        <v>1373</v>
      </c>
    </row>
    <row r="6" spans="1:11" s="2" customFormat="1" ht="57" x14ac:dyDescent="0.45">
      <c r="A6" s="2" t="s">
        <v>779</v>
      </c>
      <c r="B6" s="2" t="s">
        <v>780</v>
      </c>
      <c r="D6" s="2" t="s">
        <v>781</v>
      </c>
      <c r="E6" s="2" t="s">
        <v>782</v>
      </c>
      <c r="F6" s="2" t="s">
        <v>1148</v>
      </c>
      <c r="G6" t="s">
        <v>783</v>
      </c>
      <c r="H6" s="2" t="s">
        <v>784</v>
      </c>
      <c r="I6" s="2" t="s">
        <v>620</v>
      </c>
      <c r="K6" s="123"/>
    </row>
    <row r="7" spans="1:11" s="1" customFormat="1" ht="45.75" customHeight="1" x14ac:dyDescent="0.45">
      <c r="A7" s="39" t="s">
        <v>814</v>
      </c>
      <c r="B7" s="18" t="s">
        <v>815</v>
      </c>
      <c r="C7" s="39" t="s">
        <v>817</v>
      </c>
      <c r="D7" s="39" t="s">
        <v>818</v>
      </c>
      <c r="E7" s="39" t="s">
        <v>832</v>
      </c>
      <c r="F7" s="39" t="s">
        <v>816</v>
      </c>
      <c r="G7" s="138" t="s">
        <v>817</v>
      </c>
      <c r="H7" s="39"/>
      <c r="I7" s="39"/>
      <c r="J7" s="2" t="s">
        <v>1149</v>
      </c>
      <c r="K7" s="123"/>
    </row>
    <row r="8" spans="1:11" ht="37.5" customHeight="1" x14ac:dyDescent="0.45">
      <c r="A8" s="43" t="s">
        <v>919</v>
      </c>
      <c r="B8" s="44" t="s">
        <v>918</v>
      </c>
      <c r="C8" s="49"/>
      <c r="D8" s="44"/>
      <c r="E8" s="44"/>
      <c r="F8" s="44" t="s">
        <v>921</v>
      </c>
      <c r="G8" s="44" t="s">
        <v>922</v>
      </c>
      <c r="H8" s="44" t="s">
        <v>878</v>
      </c>
      <c r="I8" s="123" t="s">
        <v>620</v>
      </c>
      <c r="J8" s="123"/>
      <c r="K8" s="123" t="s">
        <v>886</v>
      </c>
    </row>
    <row r="9" spans="1:11" ht="60.75" customHeight="1" x14ac:dyDescent="0.45">
      <c r="A9" s="47" t="s">
        <v>695</v>
      </c>
      <c r="B9" s="48" t="s">
        <v>696</v>
      </c>
      <c r="C9" s="48" t="s">
        <v>697</v>
      </c>
      <c r="D9" s="48" t="s">
        <v>698</v>
      </c>
      <c r="E9" s="48" t="s">
        <v>699</v>
      </c>
      <c r="F9" s="48" t="s">
        <v>700</v>
      </c>
      <c r="G9" s="48" t="s">
        <v>1384</v>
      </c>
      <c r="H9" s="48" t="s">
        <v>701</v>
      </c>
      <c r="I9" s="48" t="s">
        <v>934</v>
      </c>
      <c r="J9" s="48" t="s">
        <v>1150</v>
      </c>
      <c r="K9" s="123" t="s">
        <v>1945</v>
      </c>
    </row>
    <row r="10" spans="1:11" s="2" customFormat="1" ht="57" x14ac:dyDescent="0.45">
      <c r="A10" s="123" t="s">
        <v>991</v>
      </c>
      <c r="B10" s="123" t="s">
        <v>946</v>
      </c>
      <c r="C10" s="123" t="s">
        <v>830</v>
      </c>
      <c r="D10" s="123" t="s">
        <v>796</v>
      </c>
      <c r="E10" s="123" t="s">
        <v>1048</v>
      </c>
      <c r="F10" s="123" t="s">
        <v>947</v>
      </c>
      <c r="G10" s="123" t="s">
        <v>990</v>
      </c>
      <c r="H10" s="123" t="s">
        <v>990</v>
      </c>
      <c r="I10" s="123" t="s">
        <v>796</v>
      </c>
      <c r="J10" s="123"/>
      <c r="K10" s="123" t="s">
        <v>1449</v>
      </c>
    </row>
    <row r="11" spans="1:11" s="2" customFormat="1" ht="41.85" customHeight="1" x14ac:dyDescent="0.45">
      <c r="A11" s="48" t="s">
        <v>803</v>
      </c>
      <c r="B11" s="48" t="s">
        <v>804</v>
      </c>
      <c r="C11" s="48" t="s">
        <v>967</v>
      </c>
      <c r="D11" s="48" t="s">
        <v>805</v>
      </c>
      <c r="E11" s="48" t="s">
        <v>1068</v>
      </c>
      <c r="F11" s="48" t="s">
        <v>968</v>
      </c>
      <c r="G11" s="48" t="s">
        <v>924</v>
      </c>
      <c r="H11" s="48" t="s">
        <v>1006</v>
      </c>
      <c r="I11" s="48" t="s">
        <v>805</v>
      </c>
      <c r="J11" s="48">
        <v>1</v>
      </c>
      <c r="K11" s="123" t="s">
        <v>1948</v>
      </c>
    </row>
    <row r="12" spans="1:11" s="2" customFormat="1" ht="42.75" x14ac:dyDescent="0.45">
      <c r="A12" s="123" t="s">
        <v>681</v>
      </c>
      <c r="B12" s="123" t="s">
        <v>682</v>
      </c>
      <c r="C12" s="123" t="s">
        <v>683</v>
      </c>
      <c r="D12" s="123" t="s">
        <v>1131</v>
      </c>
      <c r="E12" s="123" t="s">
        <v>685</v>
      </c>
      <c r="F12" s="123" t="s">
        <v>686</v>
      </c>
      <c r="G12" s="123" t="s">
        <v>683</v>
      </c>
      <c r="H12" s="123" t="s">
        <v>683</v>
      </c>
      <c r="I12" s="123" t="s">
        <v>684</v>
      </c>
      <c r="J12" s="123">
        <v>2</v>
      </c>
      <c r="K12" s="123" t="s">
        <v>886</v>
      </c>
    </row>
    <row r="13" spans="1:11" s="2" customFormat="1" ht="57" x14ac:dyDescent="0.45">
      <c r="A13" s="48" t="s">
        <v>662</v>
      </c>
      <c r="B13" s="48" t="s">
        <v>663</v>
      </c>
      <c r="C13" s="48" t="s">
        <v>664</v>
      </c>
      <c r="D13" s="48" t="s">
        <v>665</v>
      </c>
      <c r="E13" s="48" t="s">
        <v>666</v>
      </c>
      <c r="F13" s="48" t="s">
        <v>667</v>
      </c>
      <c r="G13" s="48" t="s">
        <v>668</v>
      </c>
      <c r="H13" s="48" t="s">
        <v>668</v>
      </c>
      <c r="I13" s="48" t="s">
        <v>669</v>
      </c>
      <c r="J13" s="48"/>
      <c r="K13" s="123" t="s">
        <v>1947</v>
      </c>
    </row>
    <row r="14" spans="1:11" s="2" customFormat="1" ht="105.75" customHeight="1" x14ac:dyDescent="0.45">
      <c r="A14" s="123" t="s">
        <v>621</v>
      </c>
      <c r="B14" s="123" t="s">
        <v>622</v>
      </c>
      <c r="C14" s="123" t="s">
        <v>623</v>
      </c>
      <c r="D14" s="123" t="s">
        <v>624</v>
      </c>
      <c r="E14" s="123" t="s">
        <v>625</v>
      </c>
      <c r="F14" s="123" t="s">
        <v>626</v>
      </c>
      <c r="G14" s="123" t="s">
        <v>1134</v>
      </c>
      <c r="H14" s="123" t="s">
        <v>623</v>
      </c>
      <c r="I14" s="123" t="s">
        <v>1408</v>
      </c>
      <c r="J14" s="123"/>
      <c r="K14" s="199" t="s">
        <v>886</v>
      </c>
    </row>
    <row r="15" spans="1:11" s="2" customFormat="1" ht="63.75" customHeight="1" x14ac:dyDescent="0.45">
      <c r="A15" s="48" t="s">
        <v>1782</v>
      </c>
      <c r="B15" s="48" t="s">
        <v>1777</v>
      </c>
      <c r="C15" s="48" t="s">
        <v>1778</v>
      </c>
      <c r="D15" s="48" t="s">
        <v>1779</v>
      </c>
      <c r="E15" s="48" t="s">
        <v>1780</v>
      </c>
      <c r="F15" s="48" t="s">
        <v>1781</v>
      </c>
      <c r="G15" s="48" t="s">
        <v>1778</v>
      </c>
      <c r="H15" s="48"/>
      <c r="I15" s="48"/>
      <c r="J15" s="48"/>
      <c r="K15" s="123" t="s">
        <v>1373</v>
      </c>
    </row>
    <row r="16" spans="1:11" s="2" customFormat="1" ht="63.75" customHeight="1" x14ac:dyDescent="0.45">
      <c r="A16" s="2" t="s">
        <v>1533</v>
      </c>
      <c r="B16" s="2" t="s">
        <v>1532</v>
      </c>
      <c r="C16" s="2" t="s">
        <v>614</v>
      </c>
      <c r="D16" s="2" t="s">
        <v>615</v>
      </c>
      <c r="E16" s="2" t="s">
        <v>616</v>
      </c>
      <c r="F16" s="2" t="s">
        <v>1461</v>
      </c>
      <c r="G16" s="1" t="s">
        <v>1462</v>
      </c>
      <c r="H16" s="24" t="s">
        <v>1524</v>
      </c>
      <c r="I16" s="2" t="s">
        <v>1407</v>
      </c>
      <c r="K16" s="185" t="s">
        <v>886</v>
      </c>
    </row>
    <row r="17" spans="1:16" s="2" customFormat="1" ht="63.75" customHeight="1" x14ac:dyDescent="0.45">
      <c r="A17" s="2" t="s">
        <v>1480</v>
      </c>
      <c r="B17" s="2" t="s">
        <v>1541</v>
      </c>
      <c r="C17" s="24" t="s">
        <v>1567</v>
      </c>
      <c r="E17" s="2" t="s">
        <v>1540</v>
      </c>
      <c r="F17" s="2" t="s">
        <v>1803</v>
      </c>
      <c r="G17" s="24" t="s">
        <v>1802</v>
      </c>
      <c r="H17" s="2" t="s">
        <v>1525</v>
      </c>
      <c r="K17" s="185" t="s">
        <v>886</v>
      </c>
      <c r="M17" s="132"/>
      <c r="N17" s="132"/>
      <c r="O17" s="132"/>
      <c r="P17" s="2" t="s">
        <v>1934</v>
      </c>
    </row>
    <row r="18" spans="1:16" s="2" customFormat="1" ht="63.75" customHeight="1" x14ac:dyDescent="0.45">
      <c r="A18" s="2" t="s">
        <v>640</v>
      </c>
      <c r="B18" s="2" t="s">
        <v>641</v>
      </c>
      <c r="C18" s="24" t="s">
        <v>642</v>
      </c>
      <c r="D18" s="2" t="s">
        <v>643</v>
      </c>
      <c r="E18" s="2" t="s">
        <v>644</v>
      </c>
      <c r="F18" s="2" t="s">
        <v>645</v>
      </c>
      <c r="H18" s="89"/>
      <c r="I18" s="2" t="s">
        <v>643</v>
      </c>
      <c r="K18" s="185" t="s">
        <v>886</v>
      </c>
      <c r="M18" s="132"/>
      <c r="N18" s="132"/>
      <c r="O18" s="132"/>
      <c r="P18" s="2" t="s">
        <v>1953</v>
      </c>
    </row>
    <row r="19" spans="1:16" s="2" customFormat="1" ht="63.75" customHeight="1" x14ac:dyDescent="0.45">
      <c r="A19" s="2" t="s">
        <v>1387</v>
      </c>
      <c r="B19" s="2" t="s">
        <v>1388</v>
      </c>
      <c r="C19" s="24" t="s">
        <v>1371</v>
      </c>
      <c r="D19" s="2" t="s">
        <v>1390</v>
      </c>
      <c r="F19" s="2" t="s">
        <v>1389</v>
      </c>
      <c r="G19" s="24" t="s">
        <v>1371</v>
      </c>
      <c r="H19" s="66" t="s">
        <v>1371</v>
      </c>
      <c r="I19" s="2" t="s">
        <v>1390</v>
      </c>
      <c r="K19" s="185" t="s">
        <v>886</v>
      </c>
      <c r="M19" s="132"/>
      <c r="N19" s="132"/>
      <c r="O19" s="132"/>
    </row>
    <row r="20" spans="1:16" s="2" customFormat="1" ht="63.75" customHeight="1" x14ac:dyDescent="0.45">
      <c r="A20" s="2" t="s">
        <v>1065</v>
      </c>
      <c r="B20" s="2" t="s">
        <v>1069</v>
      </c>
      <c r="D20" s="2" t="s">
        <v>976</v>
      </c>
      <c r="E20" s="2" t="s">
        <v>1067</v>
      </c>
      <c r="F20" s="2" t="s">
        <v>1491</v>
      </c>
      <c r="G20" s="2" t="s">
        <v>1523</v>
      </c>
      <c r="H20" s="2" t="s">
        <v>1528</v>
      </c>
      <c r="I20" s="2" t="s">
        <v>1412</v>
      </c>
      <c r="J20" s="20"/>
      <c r="K20" s="185" t="s">
        <v>886</v>
      </c>
      <c r="M20" s="132"/>
      <c r="N20" s="132"/>
      <c r="O20" s="132"/>
    </row>
    <row r="21" spans="1:16" s="2" customFormat="1" ht="63.75" customHeight="1" x14ac:dyDescent="0.45">
      <c r="A21" s="2" t="s">
        <v>925</v>
      </c>
      <c r="B21" s="2" t="s">
        <v>926</v>
      </c>
      <c r="C21" s="66" t="s">
        <v>929</v>
      </c>
      <c r="D21" s="2" t="s">
        <v>928</v>
      </c>
      <c r="E21" s="2" t="s">
        <v>1050</v>
      </c>
      <c r="F21" s="2" t="s">
        <v>927</v>
      </c>
      <c r="G21" s="24" t="s">
        <v>1577</v>
      </c>
      <c r="H21" s="66" t="s">
        <v>1270</v>
      </c>
      <c r="I21" s="2" t="s">
        <v>928</v>
      </c>
      <c r="K21" s="185" t="s">
        <v>886</v>
      </c>
      <c r="M21" s="132"/>
      <c r="N21" s="132"/>
      <c r="O21" s="132"/>
    </row>
    <row r="22" spans="1:16" s="2" customFormat="1" ht="63.75" customHeight="1" x14ac:dyDescent="0.45">
      <c r="A22" s="2" t="s">
        <v>1169</v>
      </c>
      <c r="B22" s="2" t="s">
        <v>1174</v>
      </c>
      <c r="C22" s="24" t="s">
        <v>936</v>
      </c>
      <c r="D22" s="2" t="s">
        <v>1175</v>
      </c>
      <c r="E22" s="2" t="s">
        <v>1177</v>
      </c>
      <c r="F22" s="2" t="s">
        <v>1176</v>
      </c>
      <c r="G22" s="66" t="s">
        <v>823</v>
      </c>
      <c r="H22" s="24" t="s">
        <v>823</v>
      </c>
      <c r="I22" s="2" t="s">
        <v>1179</v>
      </c>
      <c r="K22" s="185" t="s">
        <v>886</v>
      </c>
      <c r="M22" s="132"/>
      <c r="N22" s="132"/>
      <c r="O22" s="132"/>
    </row>
    <row r="23" spans="1:16" s="2" customFormat="1" ht="63.75" customHeight="1" x14ac:dyDescent="0.45">
      <c r="A23" s="2" t="s">
        <v>775</v>
      </c>
      <c r="B23" s="2" t="s">
        <v>776</v>
      </c>
      <c r="D23" s="2" t="s">
        <v>777</v>
      </c>
      <c r="E23" s="2" t="s">
        <v>778</v>
      </c>
      <c r="F23" s="2" t="s">
        <v>1937</v>
      </c>
      <c r="G23" s="2" t="s">
        <v>1938</v>
      </c>
      <c r="H23" s="2" t="s">
        <v>1530</v>
      </c>
      <c r="I23" s="2" t="s">
        <v>1460</v>
      </c>
      <c r="K23" s="185" t="s">
        <v>886</v>
      </c>
      <c r="M23" s="132"/>
      <c r="N23" s="132"/>
      <c r="O23" s="132"/>
    </row>
    <row r="24" spans="1:16" s="2" customFormat="1" ht="63.75" customHeight="1" x14ac:dyDescent="0.45">
      <c r="A24" s="2" t="s">
        <v>1479</v>
      </c>
      <c r="B24" s="2" t="s">
        <v>1483</v>
      </c>
      <c r="C24" s="24" t="s">
        <v>1482</v>
      </c>
      <c r="D24" s="2" t="s">
        <v>1484</v>
      </c>
      <c r="E24" s="2" t="s">
        <v>1485</v>
      </c>
      <c r="F24" s="2" t="s">
        <v>1481</v>
      </c>
      <c r="G24" s="24" t="s">
        <v>1482</v>
      </c>
      <c r="H24" s="2" t="s">
        <v>1007</v>
      </c>
      <c r="I24" s="2">
        <v>1721677128</v>
      </c>
      <c r="K24" s="185" t="s">
        <v>886</v>
      </c>
      <c r="M24" s="132"/>
      <c r="N24" s="132"/>
      <c r="O24" s="132"/>
    </row>
    <row r="25" spans="1:16" s="2" customFormat="1" ht="63.4" customHeight="1" x14ac:dyDescent="0.45">
      <c r="A25" s="2" t="s">
        <v>931</v>
      </c>
      <c r="B25" s="2" t="s">
        <v>932</v>
      </c>
      <c r="C25" s="24" t="s">
        <v>880</v>
      </c>
      <c r="D25" s="2" t="s">
        <v>1057</v>
      </c>
      <c r="E25" s="2" t="s">
        <v>1058</v>
      </c>
      <c r="F25" s="2" t="s">
        <v>1955</v>
      </c>
      <c r="G25" s="2" t="s">
        <v>936</v>
      </c>
      <c r="H25" s="2" t="s">
        <v>1372</v>
      </c>
      <c r="I25" s="2" t="s">
        <v>1956</v>
      </c>
      <c r="J25" s="2">
        <v>1</v>
      </c>
      <c r="K25" s="185" t="s">
        <v>886</v>
      </c>
      <c r="M25" s="185"/>
      <c r="O25" s="68"/>
      <c r="P25" s="68"/>
    </row>
    <row r="26" spans="1:16" s="2" customFormat="1" ht="29.1" customHeight="1" x14ac:dyDescent="0.45">
      <c r="A26" s="2" t="s">
        <v>627</v>
      </c>
      <c r="B26" s="2" t="s">
        <v>628</v>
      </c>
      <c r="D26" s="2" t="s">
        <v>629</v>
      </c>
      <c r="E26" s="2" t="s">
        <v>630</v>
      </c>
      <c r="F26" s="2" t="s">
        <v>631</v>
      </c>
      <c r="G26" s="2" t="s">
        <v>632</v>
      </c>
      <c r="H26" s="88" t="s">
        <v>1013</v>
      </c>
      <c r="I26" s="2" t="s">
        <v>633</v>
      </c>
      <c r="K26" s="185" t="s">
        <v>886</v>
      </c>
      <c r="M26" s="185"/>
      <c r="O26" s="68"/>
      <c r="P26" s="68"/>
    </row>
    <row r="27" spans="1:16" s="2" customFormat="1" ht="86.45" customHeight="1" x14ac:dyDescent="0.45">
      <c r="A27" s="2" t="s">
        <v>917</v>
      </c>
      <c r="B27" s="2" t="s">
        <v>920</v>
      </c>
      <c r="C27" s="24" t="s">
        <v>1025</v>
      </c>
      <c r="D27" s="2" t="s">
        <v>877</v>
      </c>
      <c r="E27" s="2" t="s">
        <v>1026</v>
      </c>
      <c r="F27" s="2" t="s">
        <v>1464</v>
      </c>
      <c r="G27" s="2" t="s">
        <v>1463</v>
      </c>
      <c r="H27" s="88" t="s">
        <v>1025</v>
      </c>
      <c r="I27" s="2" t="s">
        <v>877</v>
      </c>
      <c r="J27" s="2">
        <v>1</v>
      </c>
      <c r="K27" s="185" t="s">
        <v>886</v>
      </c>
      <c r="L27" s="2" t="s">
        <v>1113</v>
      </c>
      <c r="M27" s="185"/>
      <c r="O27" s="68"/>
      <c r="P27" s="68"/>
    </row>
    <row r="28" spans="1:16" s="2" customFormat="1" ht="63.4" customHeight="1" x14ac:dyDescent="0.45">
      <c r="C28" s="24"/>
      <c r="M28" s="185"/>
      <c r="O28" s="68"/>
      <c r="P28" s="68"/>
    </row>
    <row r="29" spans="1:16" s="2" customFormat="1" ht="15" customHeight="1" x14ac:dyDescent="0.45">
      <c r="A29" s="216" t="s">
        <v>954</v>
      </c>
      <c r="B29" s="216"/>
      <c r="C29" s="216"/>
      <c r="D29" s="216"/>
      <c r="E29" s="216"/>
      <c r="F29" s="216"/>
      <c r="G29" s="216"/>
      <c r="H29" s="216"/>
      <c r="I29" s="216"/>
      <c r="J29" s="184"/>
      <c r="K29" s="184"/>
      <c r="L29" s="11"/>
      <c r="M29" s="11"/>
      <c r="N29" s="11"/>
      <c r="O29" s="11"/>
      <c r="P29" s="11"/>
    </row>
    <row r="30" spans="1:16" x14ac:dyDescent="0.45">
      <c r="A30" s="50" t="s">
        <v>938</v>
      </c>
      <c r="B30" s="50" t="s">
        <v>939</v>
      </c>
      <c r="C30" s="50" t="s">
        <v>940</v>
      </c>
      <c r="D30" s="50" t="s">
        <v>941</v>
      </c>
      <c r="E30" s="50" t="s">
        <v>942</v>
      </c>
      <c r="F30" s="50" t="s">
        <v>943</v>
      </c>
      <c r="G30" s="50" t="s">
        <v>955</v>
      </c>
      <c r="H30" s="50" t="s">
        <v>956</v>
      </c>
      <c r="I30" s="51" t="s">
        <v>957</v>
      </c>
      <c r="J30" s="50" t="s">
        <v>1409</v>
      </c>
      <c r="K30" s="50" t="s">
        <v>1932</v>
      </c>
    </row>
    <row r="31" spans="1:16" x14ac:dyDescent="0.45">
      <c r="J31" s="2"/>
      <c r="K31" s="123"/>
    </row>
    <row r="32" spans="1:16" s="1" customFormat="1" ht="56.25" customHeight="1" x14ac:dyDescent="0.45">
      <c r="A32" s="2" t="s">
        <v>810</v>
      </c>
      <c r="B32" s="2" t="s">
        <v>811</v>
      </c>
      <c r="C32" s="2" t="s">
        <v>812</v>
      </c>
      <c r="D32" s="2" t="s">
        <v>813</v>
      </c>
      <c r="E32" s="2"/>
      <c r="F32" s="2" t="s">
        <v>915</v>
      </c>
      <c r="G32" s="24" t="s">
        <v>812</v>
      </c>
      <c r="H32" s="2"/>
      <c r="I32" s="2" t="s">
        <v>930</v>
      </c>
      <c r="J32" s="2" t="s">
        <v>1450</v>
      </c>
      <c r="K32" s="123" t="s">
        <v>1449</v>
      </c>
    </row>
    <row r="33" spans="1:11" s="2" customFormat="1" ht="53.25" customHeight="1" x14ac:dyDescent="0.45">
      <c r="A33" s="2" t="s">
        <v>828</v>
      </c>
      <c r="E33" s="2" t="s">
        <v>833</v>
      </c>
      <c r="F33"/>
      <c r="G33" s="24" t="s">
        <v>884</v>
      </c>
      <c r="H33" s="2" t="s">
        <v>1950</v>
      </c>
      <c r="I33" s="2" t="s">
        <v>1395</v>
      </c>
      <c r="J33" s="2" t="s">
        <v>886</v>
      </c>
      <c r="K33" s="123" t="s">
        <v>1965</v>
      </c>
    </row>
    <row r="34" spans="1:11" s="2" customFormat="1" ht="92.85" customHeight="1" x14ac:dyDescent="0.45">
      <c r="A34" s="2" t="s">
        <v>873</v>
      </c>
      <c r="C34" s="2" t="s">
        <v>882</v>
      </c>
      <c r="G34" s="24" t="s">
        <v>872</v>
      </c>
      <c r="J34" s="2" t="s">
        <v>1451</v>
      </c>
      <c r="K34" s="123"/>
    </row>
    <row r="35" spans="1:11" s="2" customFormat="1" ht="63.75" customHeight="1" x14ac:dyDescent="0.45">
      <c r="A35" s="2" t="s">
        <v>874</v>
      </c>
      <c r="C35" s="2" t="s">
        <v>882</v>
      </c>
      <c r="G35" s="24" t="s">
        <v>875</v>
      </c>
      <c r="H35" s="2" t="s">
        <v>876</v>
      </c>
      <c r="J35" s="2" t="s">
        <v>1451</v>
      </c>
      <c r="K35" s="123"/>
    </row>
    <row r="36" spans="1:11" s="2" customFormat="1" ht="44.25" customHeight="1" x14ac:dyDescent="0.45">
      <c r="A36" s="2" t="s">
        <v>935</v>
      </c>
      <c r="G36" s="24" t="s">
        <v>1385</v>
      </c>
      <c r="H36" s="2" t="s">
        <v>1959</v>
      </c>
      <c r="I36" s="2" t="s">
        <v>944</v>
      </c>
      <c r="J36" s="2" t="s">
        <v>1449</v>
      </c>
      <c r="K36" s="123" t="s">
        <v>1449</v>
      </c>
    </row>
    <row r="37" spans="1:11" s="1" customFormat="1" ht="69.599999999999994" customHeight="1" x14ac:dyDescent="0.45">
      <c r="A37" s="2" t="s">
        <v>937</v>
      </c>
      <c r="B37" s="2"/>
      <c r="C37" s="2"/>
      <c r="D37" s="2"/>
      <c r="E37" s="2"/>
      <c r="F37" s="2"/>
      <c r="G37" s="24" t="s">
        <v>1386</v>
      </c>
      <c r="H37" s="2"/>
      <c r="I37" s="2" t="s">
        <v>945</v>
      </c>
      <c r="J37" s="2"/>
      <c r="K37" s="123"/>
    </row>
    <row r="38" spans="1:11" ht="28.5" x14ac:dyDescent="0.45">
      <c r="A38" s="18" t="s">
        <v>824</v>
      </c>
      <c r="B38" s="18" t="s">
        <v>825</v>
      </c>
      <c r="C38" s="19"/>
      <c r="D38" s="19" t="s">
        <v>827</v>
      </c>
      <c r="E38" s="19" t="s">
        <v>916</v>
      </c>
      <c r="F38" s="19" t="s">
        <v>826</v>
      </c>
      <c r="G38" s="12" t="s">
        <v>883</v>
      </c>
      <c r="H38" s="19"/>
      <c r="I38" s="19" t="s">
        <v>886</v>
      </c>
      <c r="J38" s="2" t="s">
        <v>1954</v>
      </c>
      <c r="K38" s="123" t="s">
        <v>1449</v>
      </c>
    </row>
    <row r="39" spans="1:11" ht="33.75" customHeight="1" x14ac:dyDescent="0.45">
      <c r="A39" s="46" t="s">
        <v>797</v>
      </c>
      <c r="B39" s="46" t="s">
        <v>799</v>
      </c>
      <c r="C39" s="86" t="s">
        <v>831</v>
      </c>
      <c r="D39" s="46" t="s">
        <v>800</v>
      </c>
      <c r="E39" s="46" t="s">
        <v>798</v>
      </c>
      <c r="F39" s="46"/>
      <c r="G39" s="86" t="s">
        <v>831</v>
      </c>
      <c r="H39" s="2"/>
      <c r="I39" s="2"/>
      <c r="J39" s="2" t="s">
        <v>1410</v>
      </c>
      <c r="K39" s="123" t="s">
        <v>1449</v>
      </c>
    </row>
    <row r="40" spans="1:11" ht="33.75" customHeight="1" x14ac:dyDescent="0.45">
      <c r="A40" s="2" t="s">
        <v>969</v>
      </c>
      <c r="B40" s="2" t="s">
        <v>970</v>
      </c>
      <c r="C40" s="2"/>
      <c r="D40" s="2" t="s">
        <v>971</v>
      </c>
      <c r="E40" s="2"/>
      <c r="F40" s="2" t="s">
        <v>972</v>
      </c>
      <c r="G40" s="24" t="s">
        <v>973</v>
      </c>
      <c r="H40" s="2" t="s">
        <v>971</v>
      </c>
      <c r="I40" s="2" t="s">
        <v>993</v>
      </c>
      <c r="J40" s="2"/>
      <c r="K40" s="123" t="s">
        <v>1945</v>
      </c>
    </row>
    <row r="41" spans="1:11" ht="33.75" customHeight="1" x14ac:dyDescent="0.45">
      <c r="A41" s="2" t="s">
        <v>1342</v>
      </c>
      <c r="B41" s="2"/>
      <c r="C41" s="2"/>
      <c r="D41" s="2"/>
      <c r="E41" s="2" t="s">
        <v>1396</v>
      </c>
      <c r="F41" s="2"/>
      <c r="G41" s="24"/>
      <c r="H41" s="2"/>
      <c r="I41" s="2"/>
      <c r="J41" s="2" t="s">
        <v>1411</v>
      </c>
      <c r="K41" s="123"/>
    </row>
    <row r="42" spans="1:11" s="2" customFormat="1" ht="28.5" x14ac:dyDescent="0.45">
      <c r="A42" s="2" t="s">
        <v>1397</v>
      </c>
      <c r="E42" s="2" t="s">
        <v>1398</v>
      </c>
      <c r="J42" s="2" t="s">
        <v>886</v>
      </c>
      <c r="K42" s="123"/>
    </row>
    <row r="43" spans="1:11" s="2" customFormat="1" x14ac:dyDescent="0.45"/>
    <row r="44" spans="1:11" s="2" customFormat="1" x14ac:dyDescent="0.45">
      <c r="G44" s="24"/>
    </row>
    <row r="45" spans="1:11" ht="42.75" x14ac:dyDescent="0.45">
      <c r="A45" s="52" t="s">
        <v>952</v>
      </c>
      <c r="B45" s="52"/>
      <c r="C45" s="52"/>
      <c r="D45" s="52"/>
    </row>
    <row r="46" spans="1:11" ht="28.5" x14ac:dyDescent="0.45">
      <c r="A46" s="40" t="s">
        <v>829</v>
      </c>
      <c r="B46" s="40" t="s">
        <v>789</v>
      </c>
      <c r="C46" s="41" t="s">
        <v>790</v>
      </c>
      <c r="D46" s="40" t="s">
        <v>791</v>
      </c>
    </row>
    <row r="47" spans="1:11" ht="37.5" customHeight="1" x14ac:dyDescent="0.45">
      <c r="A47" s="40" t="s">
        <v>792</v>
      </c>
      <c r="B47" s="40" t="s">
        <v>793</v>
      </c>
      <c r="C47" s="40" t="s">
        <v>794</v>
      </c>
      <c r="D47" s="40" t="s">
        <v>795</v>
      </c>
    </row>
    <row r="48" spans="1:11" ht="42.75" customHeight="1" x14ac:dyDescent="0.45">
      <c r="A48" s="40" t="s">
        <v>806</v>
      </c>
      <c r="B48" s="40" t="s">
        <v>807</v>
      </c>
      <c r="C48" s="40" t="s">
        <v>808</v>
      </c>
      <c r="D48" s="40" t="s">
        <v>809</v>
      </c>
    </row>
    <row r="49" spans="1:4" ht="37.5" customHeight="1" x14ac:dyDescent="0.45">
      <c r="A49" s="40" t="s">
        <v>819</v>
      </c>
      <c r="B49" s="40" t="s">
        <v>820</v>
      </c>
      <c r="C49" s="40" t="s">
        <v>821</v>
      </c>
      <c r="D49" s="40" t="s">
        <v>822</v>
      </c>
    </row>
    <row r="50" spans="1:4" ht="24.75" customHeight="1" x14ac:dyDescent="0.45">
      <c r="A50" s="40" t="s">
        <v>879</v>
      </c>
      <c r="B50" s="40" t="s">
        <v>881</v>
      </c>
      <c r="C50" s="40"/>
      <c r="D50" s="42"/>
    </row>
    <row r="51" spans="1:4" ht="54.75" customHeight="1" x14ac:dyDescent="0.45">
      <c r="A51" s="40" t="s">
        <v>885</v>
      </c>
      <c r="B51" s="40"/>
      <c r="C51" s="40"/>
      <c r="D51" s="42"/>
    </row>
  </sheetData>
  <mergeCells count="3">
    <mergeCell ref="A1:I1"/>
    <mergeCell ref="A29:I29"/>
    <mergeCell ref="J1:K1"/>
  </mergeCells>
  <phoneticPr fontId="10" type="noConversion"/>
  <conditionalFormatting sqref="A11:J11 A13:J15 K30:K1048576 K1:K15">
    <cfRule type="containsText" dxfId="81" priority="40" operator="containsText" text="Absage">
      <formula>NOT(ISERROR(SEARCH("Absage",A1)))</formula>
    </cfRule>
  </conditionalFormatting>
  <conditionalFormatting sqref="A11:J11 A13:J15 K30:K1048576">
    <cfRule type="containsText" dxfId="80" priority="39" operator="containsText" text="Zusage">
      <formula>NOT(ISERROR(SEARCH("Zusage",A11)))</formula>
    </cfRule>
  </conditionalFormatting>
  <conditionalFormatting sqref="H38:I38">
    <cfRule type="containsText" dxfId="79" priority="130" operator="containsText" text="ja">
      <formula>NOT(ISERROR(SEARCH("ja",H38)))</formula>
    </cfRule>
  </conditionalFormatting>
  <conditionalFormatting sqref="I40:I41 I44">
    <cfRule type="containsText" dxfId="78" priority="126" operator="containsText" text="nein &#10;überschneidung Lichterwelten">
      <formula>NOT(ISERROR(SEARCH("nein 
überschneidung Lichterwelten",I40)))</formula>
    </cfRule>
    <cfRule type="containsText" dxfId="77" priority="128" operator="containsText" text="evtl. ">
      <formula>NOT(ISERROR(SEARCH("evtl. ",I40)))</formula>
    </cfRule>
    <cfRule type="containsText" dxfId="76" priority="129" operator="containsText" text="ja">
      <formula>NOT(ISERROR(SEARCH("ja",I40)))</formula>
    </cfRule>
  </conditionalFormatting>
  <conditionalFormatting sqref="J16:J19">
    <cfRule type="containsText" dxfId="75" priority="35" operator="containsText" text="ja">
      <formula>NOT(ISERROR(SEARCH("ja",J16)))</formula>
    </cfRule>
    <cfRule type="containsText" dxfId="74" priority="36" operator="containsText" text="nein">
      <formula>NOT(ISERROR(SEARCH("nein",J16)))</formula>
    </cfRule>
  </conditionalFormatting>
  <conditionalFormatting sqref="J20">
    <cfRule type="containsText" dxfId="73" priority="24" operator="containsText" text="Bronzepartner">
      <formula>NOT(ISERROR(SEARCH("Bronzepartner",J20)))</formula>
    </cfRule>
    <cfRule type="containsText" dxfId="72" priority="25" operator="containsText" text="Silberpartner">
      <formula>NOT(ISERROR(SEARCH("Silberpartner",J20)))</formula>
    </cfRule>
    <cfRule type="containsText" dxfId="71" priority="26" operator="containsText" text="Goldpartner">
      <formula>NOT(ISERROR(SEARCH("Goldpartner",J20)))</formula>
    </cfRule>
    <cfRule type="containsText" dxfId="70" priority="27" operator="containsText" text="Goldpartner, Silberpartner, Bronzepartner">
      <formula>NOT(ISERROR(SEARCH("Goldpartner, Silberpartner, Bronzepartner",J20)))</formula>
    </cfRule>
    <cfRule type="containsText" dxfId="69" priority="28" operator="containsText" text="Absage">
      <formula>NOT(ISERROR(SEARCH("Absage",J20)))</formula>
    </cfRule>
    <cfRule type="containsText" dxfId="68" priority="29" operator="containsText" text="Zusage">
      <formula>NOT(ISERROR(SEARCH("Zusage",J20)))</formula>
    </cfRule>
  </conditionalFormatting>
  <conditionalFormatting sqref="J21:J22">
    <cfRule type="containsText" dxfId="67" priority="22" operator="containsText" text="ja">
      <formula>NOT(ISERROR(SEARCH("ja",J21)))</formula>
    </cfRule>
    <cfRule type="containsText" dxfId="66" priority="23" operator="containsText" text="nein">
      <formula>NOT(ISERROR(SEARCH("nein",J21)))</formula>
    </cfRule>
  </conditionalFormatting>
  <conditionalFormatting sqref="J25:J27 J28:K28">
    <cfRule type="containsText" dxfId="65" priority="6" operator="containsText" text="ja">
      <formula>NOT(ISERROR(SEARCH("ja",J25)))</formula>
    </cfRule>
    <cfRule type="containsText" dxfId="64" priority="7" operator="containsText" text="nein">
      <formula>NOT(ISERROR(SEARCH("nein",J25)))</formula>
    </cfRule>
  </conditionalFormatting>
  <conditionalFormatting sqref="K1:K27">
    <cfRule type="containsText" dxfId="63" priority="34" operator="containsText" text="Zusage">
      <formula>NOT(ISERROR(SEARCH("Zusage",K1)))</formula>
    </cfRule>
  </conditionalFormatting>
  <conditionalFormatting sqref="K16:K27">
    <cfRule type="containsText" dxfId="62" priority="30" operator="containsText" text="Zusage">
      <formula>NOT(ISERROR(SEARCH("Zusage",K16)))</formula>
    </cfRule>
    <cfRule type="containsText" dxfId="61" priority="33" operator="containsText" text="Absage">
      <formula>NOT(ISERROR(SEARCH("Absage",K16)))</formula>
    </cfRule>
  </conditionalFormatting>
  <conditionalFormatting sqref="M10:M15">
    <cfRule type="containsText" dxfId="60" priority="51" operator="containsText" text="Absage">
      <formula>NOT(ISERROR(SEARCH("Absage",M10)))</formula>
    </cfRule>
    <cfRule type="cellIs" dxfId="59" priority="52" operator="greaterThan">
      <formula>0</formula>
    </cfRule>
  </conditionalFormatting>
  <conditionalFormatting sqref="M25:M28">
    <cfRule type="containsText" dxfId="58" priority="1" operator="containsText" text="Zusage">
      <formula>NOT(ISERROR(SEARCH("Zusage",M25)))</formula>
    </cfRule>
    <cfRule type="containsText" dxfId="57" priority="4" operator="containsText" text="Absage">
      <formula>NOT(ISERROR(SEARCH("Absage",M25)))</formula>
    </cfRule>
    <cfRule type="containsText" dxfId="56" priority="5" operator="containsText" text="Zusage">
      <formula>NOT(ISERROR(SEARCH("Zusage",M25)))</formula>
    </cfRule>
  </conditionalFormatting>
  <conditionalFormatting sqref="M16:O24">
    <cfRule type="containsText" dxfId="55" priority="31" operator="containsText" text="Absage">
      <formula>NOT(ISERROR(SEARCH("Absage",M16)))</formula>
    </cfRule>
    <cfRule type="containsText" dxfId="54" priority="32" operator="containsText" text="x">
      <formula>NOT(ISERROR(SEARCH("x",M16)))</formula>
    </cfRule>
  </conditionalFormatting>
  <conditionalFormatting sqref="N42:Q44">
    <cfRule type="cellIs" dxfId="53" priority="111" operator="lessThan">
      <formula>0</formula>
    </cfRule>
    <cfRule type="cellIs" dxfId="52" priority="112" operator="greaterThan">
      <formula>0</formula>
    </cfRule>
    <cfRule type="cellIs" dxfId="51" priority="113" operator="greaterThan">
      <formula>0</formula>
    </cfRule>
  </conditionalFormatting>
  <conditionalFormatting sqref="O25:Q28">
    <cfRule type="containsText" dxfId="50" priority="2" operator="containsText" text="Absage">
      <formula>NOT(ISERROR(SEARCH("Absage",O25)))</formula>
    </cfRule>
    <cfRule type="containsText" dxfId="49" priority="3" operator="containsText" text="x">
      <formula>NOT(ISERROR(SEARCH("x",O25)))</formula>
    </cfRule>
  </conditionalFormatting>
  <conditionalFormatting sqref="O10:T13 O14:S15 U14:U15">
    <cfRule type="containsText" dxfId="48" priority="47" operator="containsText" text="Absage">
      <formula>NOT(ISERROR(SEARCH("Absage",O10)))</formula>
    </cfRule>
    <cfRule type="containsText" dxfId="47" priority="48" operator="containsText" text="Zusage">
      <formula>NOT(ISERROR(SEARCH("Zusage",O10)))</formula>
    </cfRule>
  </conditionalFormatting>
  <conditionalFormatting sqref="P13:Q15">
    <cfRule type="cellIs" dxfId="46" priority="45" operator="greaterThan">
      <formula>0</formula>
    </cfRule>
  </conditionalFormatting>
  <conditionalFormatting sqref="R13">
    <cfRule type="containsText" dxfId="45" priority="55" operator="containsText" text="Bronzepartner">
      <formula>NOT(ISERROR(SEARCH("Bronzepartner",R13)))</formula>
    </cfRule>
    <cfRule type="containsText" dxfId="44" priority="56" operator="containsText" text="Silberpartner">
      <formula>NOT(ISERROR(SEARCH("Silberpartner",R13)))</formula>
    </cfRule>
    <cfRule type="containsText" dxfId="43" priority="57" operator="containsText" text="Goldpartner">
      <formula>NOT(ISERROR(SEARCH("Goldpartner",R13)))</formula>
    </cfRule>
    <cfRule type="containsText" dxfId="42" priority="58" operator="containsText" text="Goldpartner, Silberpartner, Bronzepartner">
      <formula>NOT(ISERROR(SEARCH("Goldpartner, Silberpartner, Bronzepartner",R13)))</formula>
    </cfRule>
  </conditionalFormatting>
  <conditionalFormatting sqref="R14:S15">
    <cfRule type="containsText" dxfId="41" priority="41" operator="containsText" text="Bronzepartner">
      <formula>NOT(ISERROR(SEARCH("Bronzepartner",R14)))</formula>
    </cfRule>
    <cfRule type="containsText" dxfId="40" priority="42" operator="containsText" text="Silberpartner">
      <formula>NOT(ISERROR(SEARCH("Silberpartner",R14)))</formula>
    </cfRule>
    <cfRule type="containsText" dxfId="39" priority="43" operator="containsText" text="Goldpartner">
      <formula>NOT(ISERROR(SEARCH("Goldpartner",R14)))</formula>
    </cfRule>
    <cfRule type="containsText" dxfId="38" priority="44" operator="containsText" text="Goldpartner, Silberpartner, Bronzepartner">
      <formula>NOT(ISERROR(SEARCH("Goldpartner, Silberpartner, Bronzepartner",R14)))</formula>
    </cfRule>
  </conditionalFormatting>
  <hyperlinks>
    <hyperlink ref="C32" r:id="rId1" xr:uid="{6F258C13-AF7A-41EC-92D8-93CAE38CA966}"/>
    <hyperlink ref="C48" r:id="rId2" xr:uid="{62010FF1-0D44-4D35-AE2F-75684AA4EC6D}"/>
    <hyperlink ref="G40" r:id="rId3" xr:uid="{43925CA5-34F4-4F24-83C2-B1188E705A18}"/>
    <hyperlink ref="G32" r:id="rId4" xr:uid="{424521B2-E105-47C9-B535-D654AE5175A8}"/>
    <hyperlink ref="G33" r:id="rId5" xr:uid="{406E6DFE-E670-4182-B2C9-094C2E8D3730}"/>
    <hyperlink ref="G38" r:id="rId6" xr:uid="{F6088C6E-77E6-4F73-A3A1-4A60317DBEA4}"/>
    <hyperlink ref="G39" r:id="rId7" xr:uid="{FAA19266-E01A-430A-9759-DCD562CB22F3}"/>
    <hyperlink ref="G35" r:id="rId8" xr:uid="{C3767CD9-67FD-460B-BFEB-39A527187C55}"/>
    <hyperlink ref="G34" r:id="rId9" xr:uid="{89FBF4A9-2AFB-4372-8973-B40EE952FAFF}"/>
    <hyperlink ref="G36" r:id="rId10" xr:uid="{85F31F9D-4B7A-43D5-95CD-5C9B09C65D36}"/>
    <hyperlink ref="C10" r:id="rId11" xr:uid="{E86C7573-A995-4E4D-B2DE-13F7B73EE294}"/>
    <hyperlink ref="H11" r:id="rId12" xr:uid="{BF42B59B-E12B-4DA5-974D-75D170015134}"/>
    <hyperlink ref="H12" r:id="rId13" xr:uid="{EA70BBFB-E8D3-4924-AA66-23FA2DBAA5A0}"/>
    <hyperlink ref="H13" r:id="rId14" xr:uid="{5868692D-79A7-4CFB-A937-235CD1955792}"/>
    <hyperlink ref="G13" r:id="rId15" xr:uid="{BEDD69DC-3535-4A65-BB96-063E162D9881}"/>
    <hyperlink ref="H14" r:id="rId16" xr:uid="{8C0E1EE4-758C-4106-8559-10A12F7C9339}"/>
    <hyperlink ref="C15" r:id="rId17" xr:uid="{28F402EB-016D-4AF5-9AD3-53049B6B30C1}"/>
    <hyperlink ref="G15" r:id="rId18" xr:uid="{E977228E-6BDA-4BB0-BB87-DCE0A1D72B1F}"/>
    <hyperlink ref="C11" r:id="rId19" xr:uid="{84E47E91-353B-4C82-965D-153C37A5D8E2}"/>
    <hyperlink ref="C13" r:id="rId20" xr:uid="{E93FB899-4FDC-4A04-A8E3-59B6B743B126}"/>
    <hyperlink ref="C14" r:id="rId21" xr:uid="{7D4B24A7-1575-4A89-9154-F27F5D5A8BDF}"/>
    <hyperlink ref="G4" r:id="rId22" xr:uid="{BC074335-2A6B-4513-AA55-C06B9CDDAD94}"/>
    <hyperlink ref="G7" r:id="rId23" xr:uid="{80B1AEFF-C760-49D1-A448-6CE8019437A8}"/>
    <hyperlink ref="G12" r:id="rId24" xr:uid="{8D7ACB03-AA08-4395-9EEF-D56C693BD01B}"/>
    <hyperlink ref="G37" r:id="rId25" xr:uid="{74900D87-3764-467A-B953-BA3807F501C8}"/>
    <hyperlink ref="H16" r:id="rId26" xr:uid="{1BD1C392-245A-42BA-BD11-8308856CA75A}"/>
    <hyperlink ref="C17" r:id="rId27" xr:uid="{683BDC3C-CB1A-4BCA-BCD1-902ADE467C31}"/>
    <hyperlink ref="G17" r:id="rId28" xr:uid="{624015F4-4BEB-47D7-AB7C-938C9F0E70D7}"/>
    <hyperlink ref="C18" r:id="rId29" xr:uid="{A9A2A5CF-EA49-47C5-82A2-6EA0366BE7D6}"/>
    <hyperlink ref="C19" r:id="rId30" xr:uid="{DED42AEF-55EC-4817-9742-BC2C94081A1C}"/>
    <hyperlink ref="H19" r:id="rId31" xr:uid="{5CC71BF7-8155-426E-8EE8-D20C8CA4EF4A}"/>
    <hyperlink ref="G19" r:id="rId32" xr:uid="{0BBC5752-4319-4F37-9A2C-8EF19AC01ABD}"/>
    <hyperlink ref="C21" r:id="rId33" xr:uid="{F5DBB0AC-D6D3-42AD-B3E5-966992BB3249}"/>
    <hyperlink ref="H21" r:id="rId34" display="n.meyer@tischlerei-meyer-hw.de " xr:uid="{737B95A1-EEB6-4CE7-ABFD-1D381CFE9F78}"/>
    <hyperlink ref="G21" r:id="rId35" xr:uid="{A6164F8D-396B-4C74-8573-2F5FA61369D2}"/>
    <hyperlink ref="C22" r:id="rId36" display="info@TT-Motorraeder.de" xr:uid="{AF5A1C2B-AACF-44AE-A900-6340DD174D7B}"/>
    <hyperlink ref="G22" r:id="rId37" xr:uid="{B5DD9A0B-DC9C-49A3-AC9A-4D85FBE22FD7}"/>
    <hyperlink ref="G24" r:id="rId38" xr:uid="{DACEF87E-ABDA-44B5-BD29-47A356751F40}"/>
    <hyperlink ref="C24" r:id="rId39" xr:uid="{A831BC3D-114A-4EE7-9E6D-B49394861961}"/>
    <hyperlink ref="H22" r:id="rId40" xr:uid="{BD8C6346-8CEF-466F-BB5C-E682C74EA5D7}"/>
    <hyperlink ref="C39" r:id="rId41" xr:uid="{41723A1D-8260-4592-9457-FC28B2E80D6D}"/>
    <hyperlink ref="C25" r:id="rId42" xr:uid="{E5008E34-1C3F-40A1-A7F4-D0AF4BD833DE}"/>
    <hyperlink ref="H26" r:id="rId43" xr:uid="{049838DD-7064-4D7A-9717-715B03D04E4F}"/>
    <hyperlink ref="H27" r:id="rId44" xr:uid="{A3790EA8-36AD-4980-B09B-EB04810ED80F}"/>
    <hyperlink ref="C27" r:id="rId45" xr:uid="{1BB62B28-7BCF-4300-8092-44F16F4E26B7}"/>
  </hyperlinks>
  <pageMargins left="0.7" right="0.7" top="0.78740157499999996" bottom="0.78740157499999996" header="0.3" footer="0.3"/>
  <pageSetup paperSize="9" orientation="portrait" r:id="rId46"/>
  <tableParts count="2">
    <tablePart r:id="rId47"/>
    <tablePart r:id="rId48"/>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BAD7D-DD42-4D26-AE58-F831F944F35E}">
  <sheetPr>
    <pageSetUpPr fitToPage="1"/>
  </sheetPr>
  <dimension ref="A1:L41"/>
  <sheetViews>
    <sheetView workbookViewId="0">
      <pane ySplit="1" topLeftCell="A2" activePane="bottomLeft" state="frozen"/>
      <selection pane="bottomLeft" activeCell="M17" sqref="M17"/>
    </sheetView>
  </sheetViews>
  <sheetFormatPr baseColWidth="10" defaultColWidth="11.3984375" defaultRowHeight="14.25" x14ac:dyDescent="0.45"/>
  <cols>
    <col min="1" max="1" width="41.1328125" style="2" customWidth="1"/>
    <col min="2" max="2" width="17.1328125" style="1" customWidth="1"/>
    <col min="3" max="3" width="16" style="1" customWidth="1"/>
    <col min="4" max="4" width="20.1328125" style="1" customWidth="1"/>
    <col min="5" max="5" width="21.1328125" style="1" customWidth="1"/>
    <col min="6" max="6" width="22" style="1" customWidth="1"/>
    <col min="7" max="7" width="20.1328125" style="1" customWidth="1"/>
    <col min="8" max="8" width="16" style="1" customWidth="1"/>
    <col min="9" max="12" width="13.86328125" style="1" customWidth="1"/>
    <col min="13" max="16384" width="11.3984375" style="1"/>
  </cols>
  <sheetData>
    <row r="1" spans="1:12" s="20" customFormat="1" ht="57" x14ac:dyDescent="0.45">
      <c r="A1" s="20" t="s">
        <v>603</v>
      </c>
      <c r="B1" s="21" t="s">
        <v>841</v>
      </c>
      <c r="C1" s="21" t="s">
        <v>842</v>
      </c>
      <c r="D1" s="21" t="s">
        <v>839</v>
      </c>
      <c r="E1" s="21" t="s">
        <v>840</v>
      </c>
      <c r="F1" s="21" t="s">
        <v>843</v>
      </c>
      <c r="G1" s="21" t="s">
        <v>834</v>
      </c>
      <c r="H1" s="22" t="s">
        <v>844</v>
      </c>
      <c r="I1" s="22" t="s">
        <v>835</v>
      </c>
      <c r="J1" s="22" t="s">
        <v>836</v>
      </c>
      <c r="K1" s="22" t="s">
        <v>837</v>
      </c>
      <c r="L1" s="22" t="s">
        <v>838</v>
      </c>
    </row>
    <row r="2" spans="1:12" ht="42.75" x14ac:dyDescent="0.45">
      <c r="A2" s="2" t="s">
        <v>612</v>
      </c>
      <c r="B2" s="3">
        <v>0</v>
      </c>
      <c r="C2" s="3">
        <v>0</v>
      </c>
      <c r="D2" s="3">
        <v>1</v>
      </c>
      <c r="E2" s="3" t="s">
        <v>887</v>
      </c>
      <c r="F2" s="3" t="s">
        <v>620</v>
      </c>
      <c r="G2" s="3" t="s">
        <v>914</v>
      </c>
    </row>
    <row r="3" spans="1:12" x14ac:dyDescent="0.45">
      <c r="A3" s="2" t="s">
        <v>621</v>
      </c>
      <c r="B3" s="3">
        <v>4</v>
      </c>
      <c r="C3" s="3">
        <v>4</v>
      </c>
      <c r="D3" s="3">
        <v>2</v>
      </c>
      <c r="E3" s="3">
        <v>2</v>
      </c>
      <c r="F3" s="3" t="s">
        <v>620</v>
      </c>
      <c r="G3" s="3" t="s">
        <v>620</v>
      </c>
      <c r="H3" s="1" t="s">
        <v>620</v>
      </c>
      <c r="I3" s="1" t="s">
        <v>620</v>
      </c>
      <c r="L3" s="1" t="s">
        <v>620</v>
      </c>
    </row>
    <row r="4" spans="1:12" x14ac:dyDescent="0.45">
      <c r="A4" s="2" t="s">
        <v>627</v>
      </c>
      <c r="B4" s="3">
        <v>0</v>
      </c>
      <c r="C4" s="3">
        <v>0</v>
      </c>
      <c r="D4" s="3">
        <v>0</v>
      </c>
      <c r="E4" s="3">
        <v>0</v>
      </c>
      <c r="F4" s="3" t="s">
        <v>620</v>
      </c>
      <c r="G4" s="3" t="s">
        <v>620</v>
      </c>
      <c r="H4" s="1" t="s">
        <v>848</v>
      </c>
      <c r="I4" s="1" t="s">
        <v>848</v>
      </c>
    </row>
    <row r="5" spans="1:12" x14ac:dyDescent="0.45">
      <c r="A5" s="2" t="s">
        <v>634</v>
      </c>
      <c r="B5" s="3">
        <v>2</v>
      </c>
      <c r="C5" s="3">
        <v>1</v>
      </c>
      <c r="D5" s="3">
        <v>1</v>
      </c>
      <c r="E5" s="3">
        <v>0</v>
      </c>
      <c r="F5" s="3" t="s">
        <v>845</v>
      </c>
      <c r="G5" s="3" t="s">
        <v>620</v>
      </c>
      <c r="H5" s="1" t="s">
        <v>849</v>
      </c>
      <c r="I5" s="1" t="s">
        <v>849</v>
      </c>
      <c r="J5" s="1" t="s">
        <v>849</v>
      </c>
      <c r="K5" s="1" t="s">
        <v>849</v>
      </c>
      <c r="L5" s="1" t="s">
        <v>849</v>
      </c>
    </row>
    <row r="6" spans="1:12" x14ac:dyDescent="0.45">
      <c r="A6" s="2" t="s">
        <v>640</v>
      </c>
      <c r="B6" s="3">
        <v>1</v>
      </c>
      <c r="C6" s="3">
        <v>1</v>
      </c>
      <c r="D6" s="3">
        <v>1</v>
      </c>
      <c r="E6" s="3">
        <v>1</v>
      </c>
      <c r="F6" s="3" t="s">
        <v>620</v>
      </c>
      <c r="G6" s="3" t="s">
        <v>620</v>
      </c>
    </row>
    <row r="7" spans="1:12" x14ac:dyDescent="0.45">
      <c r="A7" s="2" t="s">
        <v>646</v>
      </c>
      <c r="B7" s="3">
        <v>0</v>
      </c>
      <c r="C7" s="3">
        <v>0</v>
      </c>
      <c r="D7" s="3">
        <v>0</v>
      </c>
      <c r="E7" s="3">
        <v>0</v>
      </c>
      <c r="F7" s="3"/>
      <c r="G7" s="3" t="s">
        <v>849</v>
      </c>
      <c r="I7" s="1" t="s">
        <v>620</v>
      </c>
    </row>
    <row r="8" spans="1:12" x14ac:dyDescent="0.45">
      <c r="A8" s="2" t="s">
        <v>652</v>
      </c>
      <c r="B8" s="3" t="s">
        <v>845</v>
      </c>
      <c r="C8" s="3" t="s">
        <v>845</v>
      </c>
      <c r="D8" s="3" t="s">
        <v>845</v>
      </c>
      <c r="E8" s="3" t="s">
        <v>845</v>
      </c>
      <c r="F8" s="3" t="s">
        <v>845</v>
      </c>
      <c r="G8" s="3" t="s">
        <v>849</v>
      </c>
    </row>
    <row r="9" spans="1:12" x14ac:dyDescent="0.45">
      <c r="A9" s="2" t="s">
        <v>656</v>
      </c>
      <c r="B9" s="3">
        <v>0</v>
      </c>
      <c r="C9" s="3">
        <v>0</v>
      </c>
      <c r="D9" s="3">
        <v>2</v>
      </c>
      <c r="E9" s="3">
        <v>1</v>
      </c>
      <c r="F9" s="3" t="s">
        <v>620</v>
      </c>
      <c r="G9" s="3" t="s">
        <v>620</v>
      </c>
      <c r="H9" s="1" t="s">
        <v>620</v>
      </c>
      <c r="I9" s="1" t="s">
        <v>620</v>
      </c>
      <c r="J9" s="1" t="s">
        <v>849</v>
      </c>
      <c r="K9" s="1" t="s">
        <v>849</v>
      </c>
      <c r="L9" s="1" t="s">
        <v>849</v>
      </c>
    </row>
    <row r="10" spans="1:12" x14ac:dyDescent="0.45">
      <c r="A10" s="2" t="s">
        <v>662</v>
      </c>
      <c r="B10" s="3">
        <v>0</v>
      </c>
      <c r="C10" s="3">
        <v>0</v>
      </c>
      <c r="D10" s="3">
        <v>0</v>
      </c>
      <c r="E10" s="3">
        <v>0</v>
      </c>
      <c r="F10" s="3" t="s">
        <v>620</v>
      </c>
      <c r="G10" s="3" t="s">
        <v>620</v>
      </c>
    </row>
    <row r="11" spans="1:12" x14ac:dyDescent="0.45">
      <c r="A11" s="2" t="s">
        <v>670</v>
      </c>
      <c r="B11" s="3">
        <v>2</v>
      </c>
      <c r="C11" s="3">
        <v>1</v>
      </c>
      <c r="D11" s="3">
        <v>0</v>
      </c>
      <c r="E11" s="3">
        <v>0</v>
      </c>
      <c r="F11" s="3" t="s">
        <v>620</v>
      </c>
      <c r="G11" s="3" t="s">
        <v>620</v>
      </c>
      <c r="H11" s="1" t="s">
        <v>849</v>
      </c>
      <c r="I11" s="1" t="s">
        <v>849</v>
      </c>
      <c r="J11" s="1" t="s">
        <v>849</v>
      </c>
      <c r="K11" s="1" t="s">
        <v>849</v>
      </c>
      <c r="L11" s="1" t="s">
        <v>849</v>
      </c>
    </row>
    <row r="12" spans="1:12" x14ac:dyDescent="0.45">
      <c r="A12" s="2" t="s">
        <v>675</v>
      </c>
      <c r="B12" s="3">
        <v>3</v>
      </c>
      <c r="C12" s="3">
        <v>3</v>
      </c>
      <c r="D12" s="3">
        <v>2</v>
      </c>
      <c r="E12" s="3">
        <v>2</v>
      </c>
      <c r="F12" s="3" t="s">
        <v>620</v>
      </c>
      <c r="G12" s="3" t="s">
        <v>620</v>
      </c>
      <c r="H12" s="1" t="s">
        <v>620</v>
      </c>
      <c r="I12" s="1" t="s">
        <v>620</v>
      </c>
    </row>
    <row r="13" spans="1:12" x14ac:dyDescent="0.45">
      <c r="A13" s="2" t="s">
        <v>681</v>
      </c>
      <c r="B13" s="3">
        <v>3</v>
      </c>
      <c r="C13" s="3">
        <v>1</v>
      </c>
      <c r="D13" s="3">
        <v>1</v>
      </c>
      <c r="E13" s="3">
        <v>1</v>
      </c>
      <c r="F13" s="3" t="s">
        <v>620</v>
      </c>
      <c r="G13" s="3" t="s">
        <v>620</v>
      </c>
      <c r="H13" s="1" t="s">
        <v>848</v>
      </c>
      <c r="I13" s="1" t="s">
        <v>848</v>
      </c>
    </row>
    <row r="14" spans="1:12" x14ac:dyDescent="0.45">
      <c r="A14" s="2" t="s">
        <v>687</v>
      </c>
      <c r="B14" s="3" t="s">
        <v>845</v>
      </c>
      <c r="C14" s="3" t="s">
        <v>845</v>
      </c>
      <c r="D14" s="3" t="s">
        <v>845</v>
      </c>
      <c r="E14" s="3" t="s">
        <v>845</v>
      </c>
      <c r="F14" s="3" t="s">
        <v>845</v>
      </c>
      <c r="G14" s="3" t="s">
        <v>620</v>
      </c>
    </row>
    <row r="15" spans="1:12" ht="28.5" x14ac:dyDescent="0.45">
      <c r="A15" s="2" t="s">
        <v>690</v>
      </c>
      <c r="B15" s="3">
        <v>2</v>
      </c>
      <c r="C15" s="3">
        <v>0</v>
      </c>
      <c r="D15" s="3">
        <v>0</v>
      </c>
      <c r="E15" s="3">
        <v>0</v>
      </c>
      <c r="F15" s="3"/>
      <c r="G15" s="3" t="s">
        <v>620</v>
      </c>
      <c r="H15" s="1" t="s">
        <v>620</v>
      </c>
      <c r="I15" s="1" t="s">
        <v>620</v>
      </c>
      <c r="J15" s="1" t="s">
        <v>849</v>
      </c>
      <c r="K15" s="1" t="s">
        <v>849</v>
      </c>
      <c r="L15" s="1" t="s">
        <v>620</v>
      </c>
    </row>
    <row r="16" spans="1:12" ht="28.5" x14ac:dyDescent="0.45">
      <c r="A16" s="2" t="s">
        <v>695</v>
      </c>
      <c r="B16" s="3">
        <v>0</v>
      </c>
      <c r="C16" s="3">
        <v>0</v>
      </c>
      <c r="D16" s="3">
        <v>0</v>
      </c>
      <c r="E16" s="3">
        <v>0</v>
      </c>
      <c r="F16" s="3"/>
      <c r="G16" s="3"/>
      <c r="H16" s="1" t="s">
        <v>620</v>
      </c>
    </row>
    <row r="17" spans="1:12" ht="28.5" x14ac:dyDescent="0.45">
      <c r="A17" s="2" t="s">
        <v>702</v>
      </c>
      <c r="B17" s="3">
        <v>0</v>
      </c>
      <c r="C17" s="3">
        <v>0</v>
      </c>
      <c r="D17" s="3">
        <v>0</v>
      </c>
      <c r="E17" s="3">
        <v>0</v>
      </c>
      <c r="F17" s="3" t="s">
        <v>620</v>
      </c>
      <c r="G17" s="3" t="s">
        <v>620</v>
      </c>
    </row>
    <row r="18" spans="1:12" x14ac:dyDescent="0.45">
      <c r="A18" s="2" t="s">
        <v>706</v>
      </c>
      <c r="B18" s="3">
        <v>0</v>
      </c>
      <c r="C18" s="3">
        <v>0</v>
      </c>
      <c r="D18" s="3">
        <v>5</v>
      </c>
      <c r="E18" s="3"/>
      <c r="F18" s="3" t="s">
        <v>620</v>
      </c>
      <c r="G18" s="3" t="s">
        <v>933</v>
      </c>
      <c r="H18" s="1" t="s">
        <v>620</v>
      </c>
      <c r="I18" s="1" t="s">
        <v>620</v>
      </c>
    </row>
    <row r="19" spans="1:12" ht="28.5" x14ac:dyDescent="0.45">
      <c r="A19" s="2" t="s">
        <v>711</v>
      </c>
      <c r="B19" s="3">
        <v>5</v>
      </c>
      <c r="C19" s="3">
        <v>3</v>
      </c>
      <c r="D19" s="3">
        <v>11</v>
      </c>
      <c r="E19" s="3" t="s">
        <v>887</v>
      </c>
      <c r="F19" s="3" t="s">
        <v>620</v>
      </c>
      <c r="G19" s="3" t="s">
        <v>620</v>
      </c>
      <c r="H19" s="1" t="s">
        <v>620</v>
      </c>
      <c r="I19" s="1" t="s">
        <v>620</v>
      </c>
      <c r="J19" s="1" t="s">
        <v>848</v>
      </c>
      <c r="K19" s="1" t="s">
        <v>620</v>
      </c>
      <c r="L19" s="1" t="s">
        <v>620</v>
      </c>
    </row>
    <row r="20" spans="1:12" x14ac:dyDescent="0.45">
      <c r="A20" s="2" t="s">
        <v>719</v>
      </c>
      <c r="B20" s="3">
        <v>4</v>
      </c>
      <c r="C20" s="3">
        <v>1</v>
      </c>
      <c r="D20" s="3">
        <v>4</v>
      </c>
      <c r="E20" s="3" t="s">
        <v>887</v>
      </c>
      <c r="F20" s="3" t="s">
        <v>620</v>
      </c>
      <c r="G20" s="3" t="s">
        <v>620</v>
      </c>
      <c r="H20" s="3" t="s">
        <v>620</v>
      </c>
      <c r="I20" s="3" t="s">
        <v>620</v>
      </c>
      <c r="J20" s="3" t="s">
        <v>620</v>
      </c>
      <c r="K20" s="3" t="s">
        <v>620</v>
      </c>
      <c r="L20" s="3" t="s">
        <v>620</v>
      </c>
    </row>
    <row r="21" spans="1:12" x14ac:dyDescent="0.45">
      <c r="A21" s="2" t="s">
        <v>723</v>
      </c>
      <c r="B21" s="3">
        <v>0</v>
      </c>
      <c r="C21" s="3">
        <v>0</v>
      </c>
      <c r="D21" s="3">
        <v>1</v>
      </c>
      <c r="E21" s="3">
        <v>0</v>
      </c>
      <c r="F21" s="3" t="s">
        <v>620</v>
      </c>
      <c r="G21" s="3" t="s">
        <v>620</v>
      </c>
      <c r="H21" s="1" t="s">
        <v>848</v>
      </c>
      <c r="I21" s="1" t="s">
        <v>848</v>
      </c>
    </row>
    <row r="22" spans="1:12" x14ac:dyDescent="0.45">
      <c r="A22" s="2" t="s">
        <v>730</v>
      </c>
      <c r="B22" s="3">
        <v>2</v>
      </c>
      <c r="C22" s="3">
        <v>1</v>
      </c>
      <c r="D22" s="3">
        <v>1</v>
      </c>
      <c r="E22" s="3">
        <v>1</v>
      </c>
      <c r="F22" s="3" t="s">
        <v>620</v>
      </c>
      <c r="G22" s="3" t="s">
        <v>620</v>
      </c>
      <c r="H22" s="1" t="s">
        <v>849</v>
      </c>
      <c r="I22" s="1" t="s">
        <v>849</v>
      </c>
      <c r="J22" s="1" t="s">
        <v>849</v>
      </c>
      <c r="K22" s="1" t="s">
        <v>849</v>
      </c>
      <c r="L22" s="1" t="s">
        <v>849</v>
      </c>
    </row>
    <row r="23" spans="1:12" x14ac:dyDescent="0.45">
      <c r="A23" s="2" t="s">
        <v>738</v>
      </c>
      <c r="B23" s="3">
        <v>1</v>
      </c>
      <c r="C23" s="3">
        <v>1</v>
      </c>
      <c r="D23" s="3">
        <v>1</v>
      </c>
      <c r="E23" s="3"/>
      <c r="F23" s="3"/>
      <c r="G23" s="3" t="s">
        <v>849</v>
      </c>
    </row>
    <row r="24" spans="1:12" x14ac:dyDescent="0.45">
      <c r="A24" s="2" t="s">
        <v>415</v>
      </c>
      <c r="B24" s="3">
        <v>1</v>
      </c>
      <c r="C24" s="3">
        <v>0</v>
      </c>
      <c r="D24" s="3">
        <v>1</v>
      </c>
      <c r="E24" s="3">
        <v>0</v>
      </c>
      <c r="F24" s="3" t="s">
        <v>620</v>
      </c>
      <c r="G24" s="3" t="s">
        <v>620</v>
      </c>
      <c r="H24" s="1" t="s">
        <v>849</v>
      </c>
      <c r="I24" s="1" t="s">
        <v>849</v>
      </c>
      <c r="J24" s="1" t="s">
        <v>849</v>
      </c>
      <c r="K24" s="1" t="s">
        <v>849</v>
      </c>
      <c r="L24" s="1" t="s">
        <v>849</v>
      </c>
    </row>
    <row r="25" spans="1:12" x14ac:dyDescent="0.45">
      <c r="A25" s="2" t="s">
        <v>750</v>
      </c>
      <c r="B25" s="3">
        <v>4</v>
      </c>
      <c r="C25" s="3">
        <v>4</v>
      </c>
      <c r="D25" s="3">
        <v>2</v>
      </c>
      <c r="E25" s="3" t="s">
        <v>887</v>
      </c>
      <c r="F25" s="3"/>
      <c r="G25" s="3" t="s">
        <v>620</v>
      </c>
    </row>
    <row r="26" spans="1:12" x14ac:dyDescent="0.45">
      <c r="A26" s="2" t="s">
        <v>756</v>
      </c>
      <c r="B26" s="3">
        <v>0</v>
      </c>
      <c r="C26" s="3">
        <v>0</v>
      </c>
      <c r="D26" s="3">
        <v>0</v>
      </c>
      <c r="E26" s="3">
        <v>0</v>
      </c>
      <c r="F26" s="3"/>
      <c r="G26" s="3" t="s">
        <v>849</v>
      </c>
    </row>
    <row r="27" spans="1:12" x14ac:dyDescent="0.45">
      <c r="A27" s="2" t="s">
        <v>762</v>
      </c>
      <c r="B27" s="3">
        <v>0</v>
      </c>
      <c r="C27" s="3">
        <v>0</v>
      </c>
      <c r="D27" s="3">
        <v>0</v>
      </c>
      <c r="E27" s="3">
        <v>0</v>
      </c>
      <c r="F27" s="3" t="s">
        <v>620</v>
      </c>
      <c r="G27" s="3" t="s">
        <v>620</v>
      </c>
    </row>
    <row r="28" spans="1:12" ht="28.5" x14ac:dyDescent="0.45">
      <c r="A28" s="2" t="s">
        <v>765</v>
      </c>
      <c r="B28" s="3">
        <v>20</v>
      </c>
      <c r="C28" s="3">
        <v>6</v>
      </c>
      <c r="D28" s="3">
        <v>40</v>
      </c>
      <c r="E28" s="3">
        <v>5</v>
      </c>
      <c r="F28" s="3"/>
      <c r="G28" s="3" t="s">
        <v>620</v>
      </c>
    </row>
    <row r="29" spans="1:12" x14ac:dyDescent="0.45">
      <c r="A29" s="2" t="s">
        <v>769</v>
      </c>
      <c r="B29" s="3">
        <v>3</v>
      </c>
      <c r="C29" s="3">
        <v>1</v>
      </c>
      <c r="D29" s="3">
        <v>0</v>
      </c>
      <c r="E29" s="3">
        <v>0</v>
      </c>
      <c r="F29" s="3" t="s">
        <v>620</v>
      </c>
      <c r="G29" s="3" t="s">
        <v>620</v>
      </c>
      <c r="H29" s="1" t="s">
        <v>848</v>
      </c>
      <c r="I29" s="1" t="s">
        <v>849</v>
      </c>
      <c r="J29" s="1" t="s">
        <v>849</v>
      </c>
      <c r="K29" s="1" t="s">
        <v>849</v>
      </c>
      <c r="L29" s="1" t="s">
        <v>620</v>
      </c>
    </row>
    <row r="30" spans="1:12" ht="28.5" x14ac:dyDescent="0.45">
      <c r="A30" s="2" t="s">
        <v>775</v>
      </c>
      <c r="B30" s="3">
        <v>0</v>
      </c>
      <c r="C30" s="3">
        <v>0</v>
      </c>
      <c r="D30" s="3">
        <v>0</v>
      </c>
      <c r="E30" s="3">
        <v>0</v>
      </c>
      <c r="F30" s="3"/>
      <c r="G30" s="3" t="s">
        <v>849</v>
      </c>
    </row>
    <row r="31" spans="1:12" x14ac:dyDescent="0.45">
      <c r="A31" s="2" t="s">
        <v>779</v>
      </c>
      <c r="B31" s="3">
        <v>0</v>
      </c>
      <c r="C31" s="3">
        <v>0</v>
      </c>
      <c r="D31" s="3">
        <v>0</v>
      </c>
      <c r="E31" s="3">
        <v>0</v>
      </c>
      <c r="F31" s="3"/>
      <c r="G31" s="3" t="s">
        <v>849</v>
      </c>
    </row>
    <row r="32" spans="1:12" ht="28.5" x14ac:dyDescent="0.45">
      <c r="A32" s="2" t="s">
        <v>785</v>
      </c>
      <c r="B32" s="3">
        <v>2</v>
      </c>
      <c r="C32" s="3">
        <v>2</v>
      </c>
      <c r="D32" s="3">
        <v>1</v>
      </c>
      <c r="E32" s="3"/>
      <c r="F32" s="3" t="s">
        <v>620</v>
      </c>
      <c r="G32" s="3" t="s">
        <v>620</v>
      </c>
      <c r="H32" s="1" t="s">
        <v>620</v>
      </c>
      <c r="I32" s="1" t="s">
        <v>620</v>
      </c>
    </row>
    <row r="33" spans="1:12" x14ac:dyDescent="0.45">
      <c r="A33" s="25" t="s">
        <v>846</v>
      </c>
      <c r="B33" s="26">
        <f>SUM(B2:B32)</f>
        <v>59</v>
      </c>
      <c r="C33" s="26">
        <f t="shared" ref="C33:E33" si="0">SUM(C2:C32)</f>
        <v>30</v>
      </c>
      <c r="D33" s="26">
        <f t="shared" si="0"/>
        <v>77</v>
      </c>
      <c r="E33" s="26">
        <f t="shared" si="0"/>
        <v>13</v>
      </c>
      <c r="F33" s="26">
        <f>COUNTIF(F2:F32,"ja")</f>
        <v>19</v>
      </c>
      <c r="G33" s="26">
        <f t="shared" ref="G33:L33" si="1">COUNTIF(G2:G32,"ja")</f>
        <v>22</v>
      </c>
      <c r="H33" s="26">
        <f>COUNTIF(H2:H32,"ja")</f>
        <v>9</v>
      </c>
      <c r="I33" s="26">
        <f t="shared" si="1"/>
        <v>9</v>
      </c>
      <c r="J33" s="26">
        <f t="shared" si="1"/>
        <v>1</v>
      </c>
      <c r="K33" s="26">
        <f t="shared" si="1"/>
        <v>2</v>
      </c>
      <c r="L33" s="26">
        <f t="shared" si="1"/>
        <v>5</v>
      </c>
    </row>
    <row r="34" spans="1:12" ht="57" x14ac:dyDescent="0.45">
      <c r="A34" s="2" t="s">
        <v>960</v>
      </c>
      <c r="B34" s="3">
        <v>16</v>
      </c>
      <c r="C34" s="3"/>
      <c r="D34" s="3">
        <v>17</v>
      </c>
      <c r="E34" s="3"/>
      <c r="F34" s="3"/>
      <c r="G34" s="25" t="s">
        <v>847</v>
      </c>
      <c r="H34" s="27">
        <f>COUNTIF(H2:H33,"ja, evtl.")</f>
        <v>4</v>
      </c>
      <c r="I34" s="27">
        <f t="shared" ref="I34:L34" si="2">COUNTIF(I2:I33,"ja, evtl.")</f>
        <v>3</v>
      </c>
      <c r="J34" s="27">
        <f t="shared" si="2"/>
        <v>1</v>
      </c>
      <c r="K34" s="27">
        <f t="shared" si="2"/>
        <v>0</v>
      </c>
      <c r="L34" s="27">
        <f t="shared" si="2"/>
        <v>0</v>
      </c>
    </row>
    <row r="36" spans="1:12" x14ac:dyDescent="0.45">
      <c r="A36" s="2" t="s">
        <v>959</v>
      </c>
      <c r="B36" s="1">
        <v>460</v>
      </c>
      <c r="C36" s="45"/>
    </row>
    <row r="37" spans="1:12" x14ac:dyDescent="0.45">
      <c r="A37" s="2" t="s">
        <v>965</v>
      </c>
      <c r="B37" s="1">
        <v>19</v>
      </c>
      <c r="C37" s="45"/>
    </row>
    <row r="38" spans="1:12" x14ac:dyDescent="0.45">
      <c r="A38" s="2" t="s">
        <v>961</v>
      </c>
      <c r="B38" s="1">
        <v>16</v>
      </c>
      <c r="C38" s="45"/>
    </row>
    <row r="39" spans="1:12" x14ac:dyDescent="0.45">
      <c r="A39" s="2" t="s">
        <v>962</v>
      </c>
      <c r="B39" s="1">
        <v>17</v>
      </c>
      <c r="C39" s="45"/>
    </row>
    <row r="40" spans="1:12" x14ac:dyDescent="0.45">
      <c r="A40" s="2" t="s">
        <v>964</v>
      </c>
      <c r="B40" s="1">
        <v>7</v>
      </c>
    </row>
    <row r="41" spans="1:12" x14ac:dyDescent="0.45">
      <c r="A41" s="2" t="s">
        <v>963</v>
      </c>
      <c r="B41" s="1">
        <v>2</v>
      </c>
    </row>
  </sheetData>
  <pageMargins left="0.25" right="0.25" top="0.75" bottom="0.75" header="0.3" footer="0.3"/>
  <pageSetup paperSize="8" scale="89"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1268C-0A98-42BF-92BF-B1A46E57C608}">
  <dimension ref="A1:W74"/>
  <sheetViews>
    <sheetView workbookViewId="0">
      <pane ySplit="1" topLeftCell="A30" activePane="bottomLeft" state="frozen"/>
      <selection pane="bottomLeft" activeCell="B30" sqref="B30"/>
    </sheetView>
  </sheetViews>
  <sheetFormatPr baseColWidth="10" defaultColWidth="11.3984375" defaultRowHeight="14.25" outlineLevelCol="1" x14ac:dyDescent="0.45"/>
  <cols>
    <col min="1" max="1" width="14.1328125" style="1" customWidth="1"/>
    <col min="2" max="2" width="25.1328125" style="1" customWidth="1"/>
    <col min="3" max="3" width="20.86328125" style="1" hidden="1" customWidth="1" outlineLevel="1"/>
    <col min="4" max="4" width="22.1328125" style="1" hidden="1" customWidth="1" outlineLevel="1"/>
    <col min="5" max="5" width="25.3984375" style="1" hidden="1" customWidth="1" outlineLevel="1"/>
    <col min="6" max="6" width="34.1328125" style="1" hidden="1" customWidth="1" outlineLevel="1"/>
    <col min="7" max="7" width="14.3984375" style="1" customWidth="1" collapsed="1"/>
    <col min="8" max="8" width="7.59765625" style="1" hidden="1" customWidth="1" outlineLevel="1"/>
    <col min="9" max="9" width="13.59765625" style="1" hidden="1" customWidth="1" outlineLevel="1"/>
    <col min="10" max="10" width="11.3984375" style="1" hidden="1" customWidth="1" outlineLevel="1"/>
    <col min="11" max="11" width="10" style="1" hidden="1" customWidth="1" outlineLevel="1"/>
    <col min="12" max="14" width="11.3984375" style="1" hidden="1" customWidth="1" outlineLevel="1"/>
    <col min="15" max="15" width="16" style="1" customWidth="1" collapsed="1"/>
    <col min="16" max="16" width="16.1328125" style="3" customWidth="1"/>
    <col min="17" max="17" width="0" style="1" hidden="1" customWidth="1" outlineLevel="1"/>
    <col min="18" max="19" width="13.1328125" style="1" hidden="1" customWidth="1" outlineLevel="1"/>
    <col min="20" max="20" width="11.3984375" style="1" collapsed="1"/>
    <col min="21" max="16384" width="11.3984375" style="1"/>
  </cols>
  <sheetData>
    <row r="1" spans="1:21" ht="99.75" x14ac:dyDescent="0.45">
      <c r="A1" s="1" t="s">
        <v>35</v>
      </c>
      <c r="B1" s="1" t="s">
        <v>36</v>
      </c>
      <c r="C1" s="1" t="s">
        <v>37</v>
      </c>
      <c r="D1" s="1" t="s">
        <v>38</v>
      </c>
      <c r="E1" s="1" t="s">
        <v>39</v>
      </c>
      <c r="F1" s="1" t="s">
        <v>40</v>
      </c>
      <c r="G1" s="1" t="s">
        <v>41</v>
      </c>
      <c r="H1" s="1" t="s">
        <v>42</v>
      </c>
      <c r="I1" s="1" t="s">
        <v>1000</v>
      </c>
      <c r="J1" s="1" t="s">
        <v>1001</v>
      </c>
      <c r="K1" s="1" t="s">
        <v>1002</v>
      </c>
      <c r="L1" s="1" t="s">
        <v>1074</v>
      </c>
      <c r="M1" s="1" t="s">
        <v>1075</v>
      </c>
      <c r="N1" s="1" t="s">
        <v>1162</v>
      </c>
      <c r="O1" s="1" t="s">
        <v>1227</v>
      </c>
      <c r="P1" s="2" t="s">
        <v>1591</v>
      </c>
      <c r="Q1" s="1" t="s">
        <v>1534</v>
      </c>
      <c r="R1" s="1" t="s">
        <v>1535</v>
      </c>
      <c r="S1" s="1" t="s">
        <v>1568</v>
      </c>
      <c r="T1" s="1" t="s">
        <v>1536</v>
      </c>
      <c r="U1" s="1" t="s">
        <v>1917</v>
      </c>
    </row>
    <row r="2" spans="1:21" ht="86.1" customHeight="1" x14ac:dyDescent="0.45">
      <c r="A2" s="1" t="s">
        <v>43</v>
      </c>
      <c r="B2" s="1" t="s">
        <v>44</v>
      </c>
      <c r="C2" s="1" t="s">
        <v>45</v>
      </c>
      <c r="D2" s="1" t="s">
        <v>46</v>
      </c>
      <c r="E2" s="1" t="s">
        <v>47</v>
      </c>
      <c r="F2" s="1" t="s">
        <v>48</v>
      </c>
      <c r="H2" s="6"/>
      <c r="I2" s="6"/>
      <c r="J2" s="6"/>
      <c r="K2" s="6"/>
      <c r="L2" s="57"/>
      <c r="M2" s="57"/>
      <c r="N2" s="57"/>
      <c r="O2" s="57"/>
      <c r="P2" s="68"/>
      <c r="Q2" s="57"/>
      <c r="R2" s="57"/>
      <c r="S2" s="57"/>
      <c r="T2" s="57"/>
      <c r="U2" s="57"/>
    </row>
    <row r="3" spans="1:21" ht="57" x14ac:dyDescent="0.45">
      <c r="A3" s="1" t="s">
        <v>49</v>
      </c>
      <c r="B3" s="1" t="s">
        <v>1226</v>
      </c>
      <c r="C3" s="1" t="s">
        <v>50</v>
      </c>
      <c r="D3" s="1" t="s">
        <v>51</v>
      </c>
      <c r="E3" s="1" t="s">
        <v>52</v>
      </c>
      <c r="F3" s="1" t="s">
        <v>1590</v>
      </c>
      <c r="G3" s="1" t="s">
        <v>53</v>
      </c>
      <c r="H3" s="6"/>
      <c r="I3" s="6"/>
      <c r="J3" s="6"/>
      <c r="K3" s="6"/>
      <c r="L3" s="57"/>
      <c r="M3" s="57"/>
      <c r="N3" s="57"/>
      <c r="P3" s="3" t="s">
        <v>1757</v>
      </c>
      <c r="Q3" s="57"/>
      <c r="R3" s="57"/>
      <c r="S3" s="57"/>
      <c r="T3" s="57"/>
      <c r="U3" s="57"/>
    </row>
    <row r="4" spans="1:21" ht="57" x14ac:dyDescent="0.45">
      <c r="A4" s="1" t="s">
        <v>49</v>
      </c>
      <c r="B4" s="1" t="s">
        <v>1225</v>
      </c>
      <c r="C4" s="1" t="s">
        <v>54</v>
      </c>
      <c r="D4" s="1" t="s">
        <v>55</v>
      </c>
      <c r="E4" s="1" t="s">
        <v>56</v>
      </c>
      <c r="F4" s="1" t="s">
        <v>1128</v>
      </c>
      <c r="G4" s="1" t="s">
        <v>57</v>
      </c>
      <c r="H4" s="6"/>
      <c r="I4" s="6"/>
      <c r="J4" s="6"/>
      <c r="K4" s="6"/>
      <c r="L4" s="57"/>
      <c r="M4" s="57"/>
      <c r="N4" s="57"/>
      <c r="P4" s="3" t="s">
        <v>1757</v>
      </c>
      <c r="Q4" s="57"/>
      <c r="R4" s="57"/>
      <c r="S4" s="57"/>
      <c r="T4" s="57"/>
      <c r="U4" s="57"/>
    </row>
    <row r="5" spans="1:21" ht="71.25" x14ac:dyDescent="0.45">
      <c r="A5" s="1" t="s">
        <v>49</v>
      </c>
      <c r="B5" s="1" t="s">
        <v>1234</v>
      </c>
      <c r="C5" s="1" t="s">
        <v>1054</v>
      </c>
      <c r="D5" s="1" t="s">
        <v>1237</v>
      </c>
      <c r="E5" s="1" t="s">
        <v>576</v>
      </c>
      <c r="F5" s="1" t="s">
        <v>1238</v>
      </c>
      <c r="G5" s="1" t="s">
        <v>1055</v>
      </c>
      <c r="H5" s="6"/>
      <c r="I5" s="6"/>
      <c r="J5" s="6"/>
      <c r="K5" s="6"/>
      <c r="L5" s="57"/>
      <c r="M5" s="57"/>
      <c r="N5" s="57"/>
      <c r="O5" s="1" t="s">
        <v>1801</v>
      </c>
      <c r="Q5" s="57"/>
      <c r="R5" s="57"/>
      <c r="S5" s="57"/>
      <c r="T5" s="1" t="s">
        <v>1796</v>
      </c>
      <c r="U5" s="57" t="s">
        <v>0</v>
      </c>
    </row>
    <row r="6" spans="1:21" ht="28.5" x14ac:dyDescent="0.45">
      <c r="A6" s="1" t="s">
        <v>49</v>
      </c>
      <c r="B6" s="1" t="s">
        <v>1234</v>
      </c>
      <c r="C6" s="1" t="s">
        <v>1054</v>
      </c>
      <c r="D6" s="1" t="s">
        <v>1510</v>
      </c>
      <c r="E6" s="1" t="s">
        <v>576</v>
      </c>
      <c r="F6" s="4" t="s">
        <v>1511</v>
      </c>
      <c r="G6" s="1" t="s">
        <v>449</v>
      </c>
      <c r="H6" s="6"/>
      <c r="I6" s="6"/>
      <c r="J6" s="6"/>
      <c r="K6" s="6"/>
      <c r="L6" s="57"/>
      <c r="M6" s="57"/>
      <c r="N6" s="57"/>
      <c r="O6" s="57"/>
      <c r="P6" s="68"/>
      <c r="Q6" s="57"/>
      <c r="R6" s="57"/>
      <c r="S6" s="57"/>
      <c r="T6" s="57"/>
      <c r="U6" s="57"/>
    </row>
    <row r="7" spans="1:21" ht="28.5" x14ac:dyDescent="0.45">
      <c r="A7" s="1" t="s">
        <v>49</v>
      </c>
      <c r="B7" s="1" t="s">
        <v>1234</v>
      </c>
      <c r="C7" s="1" t="s">
        <v>1054</v>
      </c>
      <c r="D7" s="1" t="s">
        <v>1512</v>
      </c>
      <c r="E7" s="1" t="s">
        <v>576</v>
      </c>
      <c r="F7" s="4" t="s">
        <v>1513</v>
      </c>
      <c r="H7" s="6"/>
      <c r="I7" s="6"/>
      <c r="J7" s="6"/>
      <c r="K7" s="6"/>
      <c r="L7" s="57"/>
      <c r="M7" s="57"/>
      <c r="N7" s="57"/>
      <c r="O7" s="57"/>
      <c r="P7" s="68"/>
      <c r="Q7" s="57"/>
      <c r="R7" s="57"/>
      <c r="S7" s="57"/>
      <c r="T7" s="57"/>
      <c r="U7" s="57"/>
    </row>
    <row r="8" spans="1:21" ht="28.5" x14ac:dyDescent="0.45">
      <c r="A8" s="1" t="s">
        <v>49</v>
      </c>
      <c r="B8" s="1" t="s">
        <v>1234</v>
      </c>
      <c r="C8" s="1" t="s">
        <v>1054</v>
      </c>
      <c r="D8" s="1" t="s">
        <v>1514</v>
      </c>
      <c r="E8" s="1" t="s">
        <v>576</v>
      </c>
      <c r="F8" s="4" t="s">
        <v>1515</v>
      </c>
      <c r="H8" s="6"/>
      <c r="I8" s="6"/>
      <c r="J8" s="6"/>
      <c r="K8" s="6"/>
      <c r="L8" s="57"/>
      <c r="M8" s="57"/>
      <c r="N8" s="57"/>
      <c r="O8" s="57"/>
      <c r="P8" s="68"/>
      <c r="Q8" s="57"/>
      <c r="R8" s="57"/>
      <c r="S8" s="57"/>
      <c r="T8" s="57"/>
      <c r="U8" s="57"/>
    </row>
    <row r="9" spans="1:21" ht="28.5" x14ac:dyDescent="0.45">
      <c r="A9" s="1" t="s">
        <v>49</v>
      </c>
      <c r="B9" s="1" t="s">
        <v>1234</v>
      </c>
      <c r="C9" s="1" t="s">
        <v>1054</v>
      </c>
      <c r="D9" s="1" t="s">
        <v>1516</v>
      </c>
      <c r="E9" s="1" t="s">
        <v>576</v>
      </c>
      <c r="F9" s="4" t="s">
        <v>1517</v>
      </c>
      <c r="H9" s="6"/>
      <c r="I9" s="6"/>
      <c r="J9" s="6"/>
      <c r="K9" s="6"/>
      <c r="L9" s="57"/>
      <c r="M9" s="57"/>
      <c r="N9" s="57"/>
      <c r="O9" s="57"/>
      <c r="P9" s="68"/>
      <c r="Q9" s="57"/>
      <c r="R9" s="57"/>
      <c r="S9" s="57"/>
      <c r="T9" s="57"/>
      <c r="U9" s="57"/>
    </row>
    <row r="10" spans="1:21" ht="51" x14ac:dyDescent="0.45">
      <c r="A10" s="1" t="s">
        <v>49</v>
      </c>
      <c r="B10" s="1" t="s">
        <v>1224</v>
      </c>
      <c r="C10" s="1" t="s">
        <v>54</v>
      </c>
      <c r="D10" s="1" t="s">
        <v>1537</v>
      </c>
      <c r="E10" s="1" t="s">
        <v>1124</v>
      </c>
      <c r="F10" s="11" t="s">
        <v>1501</v>
      </c>
      <c r="G10" s="1" t="s">
        <v>1125</v>
      </c>
      <c r="H10" s="6"/>
      <c r="I10" s="6"/>
      <c r="J10" s="6"/>
      <c r="K10" s="6"/>
      <c r="L10" s="57"/>
      <c r="M10" s="57"/>
      <c r="N10" s="57"/>
      <c r="O10" s="57"/>
      <c r="P10" s="68"/>
      <c r="Q10" s="57"/>
      <c r="R10" s="57" t="s">
        <v>1570</v>
      </c>
      <c r="S10" s="57"/>
      <c r="T10" s="57" t="s">
        <v>1373</v>
      </c>
      <c r="U10" s="57"/>
    </row>
    <row r="11" spans="1:21" ht="28.5" x14ac:dyDescent="0.45">
      <c r="A11" s="1" t="s">
        <v>49</v>
      </c>
      <c r="B11" s="1" t="s">
        <v>1224</v>
      </c>
      <c r="C11" s="1" t="s">
        <v>54</v>
      </c>
      <c r="D11" s="1" t="s">
        <v>1499</v>
      </c>
      <c r="E11" s="1" t="s">
        <v>1124</v>
      </c>
      <c r="F11" s="4" t="s">
        <v>1500</v>
      </c>
      <c r="G11" s="1" t="s">
        <v>1125</v>
      </c>
      <c r="H11" s="6"/>
      <c r="I11" s="6"/>
      <c r="J11" s="6"/>
      <c r="K11" s="6"/>
      <c r="L11" s="57"/>
      <c r="M11" s="57"/>
      <c r="N11" s="57"/>
      <c r="O11" s="171" t="s">
        <v>1481</v>
      </c>
      <c r="P11" s="68"/>
      <c r="Q11" s="57"/>
      <c r="R11" s="57"/>
      <c r="S11" s="57"/>
      <c r="T11" s="57" t="s">
        <v>1373</v>
      </c>
      <c r="U11" s="57" t="s">
        <v>0</v>
      </c>
    </row>
    <row r="12" spans="1:21" ht="28.5" x14ac:dyDescent="0.45">
      <c r="A12" s="1" t="s">
        <v>49</v>
      </c>
      <c r="B12" s="1" t="s">
        <v>1224</v>
      </c>
      <c r="C12" s="1" t="s">
        <v>54</v>
      </c>
      <c r="D12" s="1" t="s">
        <v>1597</v>
      </c>
      <c r="E12" s="1" t="s">
        <v>1124</v>
      </c>
      <c r="F12" s="4" t="s">
        <v>1596</v>
      </c>
      <c r="H12" s="6"/>
      <c r="I12" s="6"/>
      <c r="J12" s="6"/>
      <c r="K12" s="6"/>
      <c r="L12" s="57"/>
      <c r="M12" s="57"/>
      <c r="N12" s="57"/>
      <c r="O12" s="57"/>
      <c r="P12" s="68"/>
      <c r="Q12" s="57"/>
      <c r="R12" s="57"/>
      <c r="S12" s="57"/>
      <c r="T12" s="57"/>
      <c r="U12" s="57"/>
    </row>
    <row r="13" spans="1:21" ht="28.5" x14ac:dyDescent="0.45">
      <c r="A13" s="1" t="s">
        <v>49</v>
      </c>
      <c r="B13" s="1" t="s">
        <v>1224</v>
      </c>
      <c r="C13" s="1" t="s">
        <v>54</v>
      </c>
      <c r="D13" s="1" t="s">
        <v>1518</v>
      </c>
      <c r="E13" s="1" t="s">
        <v>1124</v>
      </c>
      <c r="F13" s="4" t="s">
        <v>1519</v>
      </c>
      <c r="G13" s="1" t="s">
        <v>1520</v>
      </c>
      <c r="H13" s="6"/>
      <c r="I13" s="6"/>
      <c r="J13" s="6"/>
      <c r="K13" s="6"/>
      <c r="L13" s="57"/>
      <c r="M13" s="57"/>
      <c r="N13" s="57"/>
      <c r="O13" s="57"/>
      <c r="P13" s="68"/>
      <c r="Q13" s="57"/>
      <c r="R13" s="57"/>
      <c r="S13" s="57"/>
      <c r="T13" s="57"/>
      <c r="U13" s="57"/>
    </row>
    <row r="14" spans="1:21" ht="57" x14ac:dyDescent="0.45">
      <c r="A14" s="1" t="s">
        <v>49</v>
      </c>
      <c r="B14" s="1" t="s">
        <v>1224</v>
      </c>
      <c r="C14" s="1" t="s">
        <v>54</v>
      </c>
      <c r="D14" s="1" t="s">
        <v>1277</v>
      </c>
      <c r="E14" s="1" t="s">
        <v>1124</v>
      </c>
      <c r="F14" s="1" t="s">
        <v>1370</v>
      </c>
      <c r="G14" s="1" t="s">
        <v>1125</v>
      </c>
      <c r="H14" s="6"/>
      <c r="I14" s="6"/>
      <c r="J14" s="6"/>
      <c r="K14" s="6"/>
      <c r="L14" s="57"/>
      <c r="M14" s="57"/>
      <c r="N14" s="57"/>
      <c r="O14" s="1" t="s">
        <v>1233</v>
      </c>
      <c r="P14" s="68"/>
      <c r="Q14" s="57"/>
      <c r="R14" s="57"/>
      <c r="S14" s="57"/>
      <c r="T14" s="57"/>
      <c r="U14" s="57"/>
    </row>
    <row r="15" spans="1:21" ht="28.5" x14ac:dyDescent="0.45">
      <c r="A15" s="1" t="s">
        <v>43</v>
      </c>
      <c r="B15" s="1" t="s">
        <v>58</v>
      </c>
      <c r="C15" s="1" t="s">
        <v>59</v>
      </c>
      <c r="D15" s="1" t="s">
        <v>60</v>
      </c>
      <c r="E15" s="1" t="s">
        <v>61</v>
      </c>
      <c r="F15" s="1" t="s">
        <v>62</v>
      </c>
      <c r="H15" s="6"/>
      <c r="I15" s="6"/>
      <c r="J15" s="6"/>
      <c r="K15" s="6"/>
      <c r="L15" s="57"/>
      <c r="M15" s="57"/>
      <c r="N15" s="57"/>
      <c r="O15" s="57"/>
      <c r="P15" s="68"/>
      <c r="Q15" s="57"/>
      <c r="R15" s="57"/>
      <c r="S15" s="57"/>
      <c r="T15" s="57"/>
      <c r="U15" s="57"/>
    </row>
    <row r="16" spans="1:21" ht="118.5" customHeight="1" x14ac:dyDescent="0.45">
      <c r="A16" s="1" t="s">
        <v>43</v>
      </c>
      <c r="B16" s="1" t="s">
        <v>63</v>
      </c>
      <c r="C16" s="1" t="s">
        <v>59</v>
      </c>
      <c r="D16" s="1" t="s">
        <v>1369</v>
      </c>
      <c r="E16" s="1" t="s">
        <v>64</v>
      </c>
      <c r="F16" s="85" t="s">
        <v>1368</v>
      </c>
      <c r="H16" s="6"/>
      <c r="I16" s="6"/>
      <c r="J16" s="6"/>
      <c r="K16" s="6"/>
      <c r="L16" s="57"/>
      <c r="M16" s="57"/>
      <c r="N16" s="57"/>
      <c r="O16" s="57"/>
      <c r="P16" s="68"/>
      <c r="Q16" s="57"/>
      <c r="R16" s="57"/>
      <c r="S16" s="57"/>
      <c r="T16" s="57"/>
      <c r="U16" s="57"/>
    </row>
    <row r="17" spans="1:21" ht="57" x14ac:dyDescent="0.45">
      <c r="A17" s="1" t="s">
        <v>49</v>
      </c>
      <c r="B17" s="1" t="s">
        <v>1223</v>
      </c>
      <c r="C17" s="1" t="s">
        <v>1219</v>
      </c>
      <c r="D17" s="7" t="s">
        <v>65</v>
      </c>
      <c r="E17" s="1" t="s">
        <v>1269</v>
      </c>
      <c r="F17" s="137" t="s">
        <v>66</v>
      </c>
      <c r="G17" s="1" t="s">
        <v>67</v>
      </c>
      <c r="H17" s="6" t="s">
        <v>0</v>
      </c>
      <c r="I17" s="6"/>
      <c r="J17" s="6">
        <v>1</v>
      </c>
      <c r="K17" s="6"/>
      <c r="L17" s="1">
        <v>70</v>
      </c>
      <c r="M17" s="1" t="s">
        <v>1076</v>
      </c>
      <c r="N17" s="1" t="s">
        <v>1213</v>
      </c>
      <c r="O17" s="1" t="s">
        <v>1232</v>
      </c>
      <c r="P17" s="3" t="s">
        <v>1757</v>
      </c>
      <c r="Q17" s="57"/>
      <c r="R17" s="57" t="s">
        <v>1570</v>
      </c>
      <c r="S17" s="57"/>
      <c r="T17" s="57" t="s">
        <v>1373</v>
      </c>
      <c r="U17" s="57" t="s">
        <v>0</v>
      </c>
    </row>
    <row r="18" spans="1:21" ht="57" x14ac:dyDescent="0.45">
      <c r="A18" s="1" t="s">
        <v>43</v>
      </c>
      <c r="B18" s="1" t="s">
        <v>68</v>
      </c>
      <c r="C18" s="1" t="s">
        <v>69</v>
      </c>
      <c r="D18" s="1" t="s">
        <v>70</v>
      </c>
      <c r="E18" s="1" t="s">
        <v>71</v>
      </c>
      <c r="F18" s="1" t="s">
        <v>72</v>
      </c>
      <c r="H18" s="6"/>
      <c r="I18" s="6"/>
      <c r="J18" s="6"/>
      <c r="K18" s="6"/>
      <c r="L18" s="57"/>
      <c r="M18" s="57"/>
      <c r="N18" s="57"/>
      <c r="O18" s="57"/>
      <c r="P18" s="3" t="s">
        <v>1793</v>
      </c>
      <c r="Q18" s="57"/>
      <c r="R18" s="57"/>
      <c r="S18" s="57"/>
      <c r="T18" s="57"/>
      <c r="U18" s="57"/>
    </row>
    <row r="19" spans="1:21" ht="28.5" x14ac:dyDescent="0.45">
      <c r="A19" s="1" t="s">
        <v>43</v>
      </c>
      <c r="B19" s="1" t="s">
        <v>73</v>
      </c>
      <c r="C19" s="1" t="s">
        <v>69</v>
      </c>
      <c r="D19" s="1" t="s">
        <v>74</v>
      </c>
      <c r="E19" s="1" t="s">
        <v>75</v>
      </c>
      <c r="F19" s="1" t="s">
        <v>76</v>
      </c>
      <c r="H19" s="6"/>
      <c r="I19" s="6"/>
      <c r="J19" s="6"/>
      <c r="K19" s="6"/>
      <c r="L19" s="57"/>
      <c r="M19" s="57"/>
      <c r="N19" s="57"/>
      <c r="O19" s="57"/>
      <c r="P19" s="68"/>
      <c r="Q19" s="57"/>
      <c r="R19" s="57"/>
      <c r="S19" s="57"/>
      <c r="T19" s="57"/>
      <c r="U19" s="57"/>
    </row>
    <row r="20" spans="1:21" ht="57" x14ac:dyDescent="0.45">
      <c r="A20" s="1" t="s">
        <v>43</v>
      </c>
      <c r="B20" s="1" t="s">
        <v>77</v>
      </c>
      <c r="C20" s="1" t="s">
        <v>78</v>
      </c>
      <c r="E20" s="1" t="s">
        <v>79</v>
      </c>
      <c r="F20" s="1" t="s">
        <v>80</v>
      </c>
      <c r="H20" s="6"/>
      <c r="I20" s="6"/>
      <c r="J20" s="6"/>
      <c r="K20" s="6"/>
      <c r="L20" s="57"/>
      <c r="M20" s="57"/>
      <c r="N20" s="57"/>
      <c r="O20" s="57"/>
      <c r="P20" s="3" t="s">
        <v>1757</v>
      </c>
      <c r="Q20" s="57"/>
      <c r="R20" s="57"/>
      <c r="S20" s="57"/>
      <c r="T20" s="57"/>
      <c r="U20" s="57"/>
    </row>
    <row r="21" spans="1:21" ht="28.5" x14ac:dyDescent="0.45">
      <c r="A21" s="1" t="s">
        <v>43</v>
      </c>
      <c r="B21" s="1" t="s">
        <v>81</v>
      </c>
      <c r="C21" s="1" t="s">
        <v>78</v>
      </c>
      <c r="D21" s="1" t="s">
        <v>82</v>
      </c>
      <c r="E21" s="1" t="s">
        <v>83</v>
      </c>
      <c r="F21" s="1" t="s">
        <v>84</v>
      </c>
      <c r="H21" s="6"/>
      <c r="I21" s="6"/>
      <c r="J21" s="6"/>
      <c r="K21" s="6"/>
      <c r="L21" s="57"/>
      <c r="M21" s="57"/>
      <c r="N21" s="57"/>
      <c r="O21" s="57"/>
      <c r="P21" s="68"/>
      <c r="Q21" s="57"/>
      <c r="R21" s="57"/>
      <c r="S21" s="57"/>
      <c r="T21" s="57"/>
      <c r="U21" s="57"/>
    </row>
    <row r="22" spans="1:21" ht="28.5" x14ac:dyDescent="0.45">
      <c r="A22" s="1" t="s">
        <v>43</v>
      </c>
      <c r="B22" s="1" t="s">
        <v>85</v>
      </c>
      <c r="C22" s="1" t="s">
        <v>78</v>
      </c>
      <c r="D22" s="1" t="s">
        <v>86</v>
      </c>
      <c r="E22" s="1" t="s">
        <v>87</v>
      </c>
      <c r="F22" s="1" t="s">
        <v>88</v>
      </c>
      <c r="H22" s="6"/>
      <c r="I22" s="6"/>
      <c r="J22" s="6"/>
      <c r="K22" s="6"/>
      <c r="L22" s="57"/>
      <c r="M22" s="57"/>
      <c r="N22" s="57"/>
      <c r="O22" s="57"/>
      <c r="P22" s="68"/>
      <c r="Q22" s="57"/>
      <c r="R22" s="57"/>
      <c r="S22" s="57"/>
      <c r="T22" s="57"/>
      <c r="U22" s="57"/>
    </row>
    <row r="23" spans="1:21" ht="31.5" customHeight="1" x14ac:dyDescent="0.45">
      <c r="A23" s="1" t="s">
        <v>89</v>
      </c>
      <c r="B23" s="1" t="s">
        <v>90</v>
      </c>
      <c r="C23" s="1" t="s">
        <v>78</v>
      </c>
      <c r="D23" s="1" t="s">
        <v>1133</v>
      </c>
      <c r="E23" s="1" t="s">
        <v>91</v>
      </c>
      <c r="F23" s="1" t="s">
        <v>1052</v>
      </c>
      <c r="G23" s="1" t="s">
        <v>92</v>
      </c>
      <c r="H23" s="6" t="s">
        <v>0</v>
      </c>
      <c r="I23" s="6"/>
      <c r="J23" s="6"/>
      <c r="K23" s="6">
        <v>1</v>
      </c>
      <c r="L23" s="57"/>
      <c r="M23" s="57"/>
      <c r="N23" s="1" t="s">
        <v>1163</v>
      </c>
      <c r="O23" s="1" t="s">
        <v>1229</v>
      </c>
      <c r="P23" s="68"/>
      <c r="Q23" s="57"/>
      <c r="R23" s="57"/>
      <c r="S23" s="57"/>
      <c r="T23" s="57" t="s">
        <v>1373</v>
      </c>
      <c r="U23" s="57"/>
    </row>
    <row r="24" spans="1:21" ht="28.5" x14ac:dyDescent="0.45">
      <c r="A24" s="1" t="s">
        <v>43</v>
      </c>
      <c r="B24" s="1" t="s">
        <v>93</v>
      </c>
      <c r="C24" s="1" t="s">
        <v>78</v>
      </c>
      <c r="D24" s="1" t="s">
        <v>94</v>
      </c>
      <c r="E24" s="1" t="s">
        <v>95</v>
      </c>
      <c r="F24" s="1" t="s">
        <v>96</v>
      </c>
      <c r="H24" s="6"/>
      <c r="I24" s="6"/>
      <c r="J24" s="6"/>
      <c r="K24" s="6"/>
      <c r="L24" s="57"/>
      <c r="M24" s="57"/>
      <c r="N24" s="57"/>
      <c r="O24" s="57"/>
      <c r="P24" s="68"/>
      <c r="Q24" s="57"/>
      <c r="R24" s="57"/>
      <c r="S24" s="57"/>
      <c r="T24" s="57"/>
      <c r="U24" s="57"/>
    </row>
    <row r="25" spans="1:21" ht="28.5" x14ac:dyDescent="0.45">
      <c r="A25" s="1" t="s">
        <v>43</v>
      </c>
      <c r="B25" s="1" t="s">
        <v>97</v>
      </c>
      <c r="C25" s="1" t="s">
        <v>78</v>
      </c>
      <c r="E25" s="1" t="s">
        <v>98</v>
      </c>
      <c r="F25" s="1" t="s">
        <v>99</v>
      </c>
      <c r="H25" s="6"/>
      <c r="I25" s="6"/>
      <c r="J25" s="6"/>
      <c r="K25" s="6"/>
      <c r="L25" s="57"/>
      <c r="M25" s="57"/>
      <c r="N25" s="57"/>
      <c r="O25" s="57"/>
      <c r="P25" s="68"/>
      <c r="Q25" s="57"/>
      <c r="R25" s="57"/>
      <c r="S25" s="57"/>
      <c r="T25" s="57"/>
      <c r="U25" s="57"/>
    </row>
    <row r="26" spans="1:21" ht="28.5" x14ac:dyDescent="0.45">
      <c r="A26" s="8" t="s">
        <v>43</v>
      </c>
      <c r="B26" s="1" t="s">
        <v>100</v>
      </c>
      <c r="C26" s="1" t="s">
        <v>78</v>
      </c>
      <c r="D26" s="1" t="s">
        <v>101</v>
      </c>
      <c r="E26" s="1" t="s">
        <v>102</v>
      </c>
      <c r="F26" s="1" t="s">
        <v>103</v>
      </c>
      <c r="H26" s="6"/>
      <c r="I26" s="6"/>
      <c r="J26" s="6"/>
      <c r="K26" s="6"/>
      <c r="L26" s="57"/>
      <c r="M26" s="57"/>
      <c r="N26" s="57"/>
      <c r="O26" s="57"/>
      <c r="P26" s="68"/>
      <c r="Q26" s="57"/>
      <c r="R26" s="57"/>
      <c r="S26" s="57"/>
      <c r="T26" s="57"/>
      <c r="U26" s="57"/>
    </row>
    <row r="27" spans="1:21" ht="28.5" x14ac:dyDescent="0.45">
      <c r="A27" s="1" t="s">
        <v>43</v>
      </c>
      <c r="B27" s="1" t="s">
        <v>104</v>
      </c>
      <c r="C27" s="1" t="s">
        <v>78</v>
      </c>
      <c r="D27" s="1" t="s">
        <v>105</v>
      </c>
      <c r="E27" s="1" t="s">
        <v>106</v>
      </c>
      <c r="F27" s="1" t="s">
        <v>107</v>
      </c>
      <c r="H27" s="6"/>
      <c r="I27" s="6"/>
      <c r="J27" s="6"/>
      <c r="K27" s="6"/>
      <c r="L27" s="57"/>
      <c r="M27" s="57"/>
      <c r="N27" s="57"/>
      <c r="O27" s="57"/>
      <c r="P27" s="68"/>
      <c r="Q27" s="57"/>
      <c r="R27" s="57"/>
      <c r="S27" s="57"/>
      <c r="T27" s="57"/>
      <c r="U27" s="57"/>
    </row>
    <row r="28" spans="1:21" ht="28.5" x14ac:dyDescent="0.45">
      <c r="A28" s="1" t="s">
        <v>43</v>
      </c>
      <c r="B28" s="1" t="s">
        <v>108</v>
      </c>
      <c r="C28" s="1" t="s">
        <v>78</v>
      </c>
      <c r="E28" s="1" t="s">
        <v>109</v>
      </c>
      <c r="F28" s="1" t="s">
        <v>110</v>
      </c>
      <c r="H28" s="6"/>
      <c r="I28" s="6"/>
      <c r="J28" s="6"/>
      <c r="K28" s="6"/>
      <c r="L28" s="57"/>
      <c r="M28" s="57"/>
      <c r="N28" s="57"/>
      <c r="O28" s="57"/>
      <c r="P28" s="68"/>
      <c r="Q28" s="57"/>
      <c r="R28" s="57"/>
      <c r="S28" s="57"/>
      <c r="T28" s="57"/>
      <c r="U28" s="57"/>
    </row>
    <row r="29" spans="1:21" ht="57" x14ac:dyDescent="0.45">
      <c r="A29" s="1" t="s">
        <v>49</v>
      </c>
      <c r="B29" s="1" t="s">
        <v>111</v>
      </c>
      <c r="C29" s="1" t="s">
        <v>78</v>
      </c>
      <c r="D29" s="1" t="s">
        <v>112</v>
      </c>
      <c r="E29" s="1" t="s">
        <v>113</v>
      </c>
      <c r="F29" s="1" t="s">
        <v>114</v>
      </c>
      <c r="G29" s="1" t="s">
        <v>115</v>
      </c>
      <c r="H29" s="6"/>
      <c r="I29" s="6"/>
      <c r="J29" s="6"/>
      <c r="K29" s="6"/>
      <c r="L29" s="57"/>
      <c r="M29" s="57"/>
      <c r="N29" s="57"/>
      <c r="P29" s="3" t="s">
        <v>1757</v>
      </c>
      <c r="Q29" s="57"/>
      <c r="R29" s="57"/>
      <c r="S29" s="57"/>
      <c r="T29" s="57"/>
      <c r="U29" s="57"/>
    </row>
    <row r="30" spans="1:21" ht="30.75" customHeight="1" x14ac:dyDescent="0.45">
      <c r="A30" s="1" t="s">
        <v>116</v>
      </c>
      <c r="B30" s="1" t="s">
        <v>1222</v>
      </c>
      <c r="C30" s="1" t="s">
        <v>78</v>
      </c>
      <c r="D30" s="1" t="s">
        <v>117</v>
      </c>
      <c r="E30" s="1" t="s">
        <v>1919</v>
      </c>
      <c r="F30" s="1" t="s">
        <v>118</v>
      </c>
      <c r="G30" s="1" t="s">
        <v>119</v>
      </c>
      <c r="H30" s="6"/>
      <c r="I30" s="6"/>
      <c r="J30" s="6"/>
      <c r="K30" s="6"/>
      <c r="L30" s="57"/>
      <c r="M30" s="57"/>
      <c r="N30" s="57"/>
      <c r="O30" s="1" t="s">
        <v>639</v>
      </c>
      <c r="P30" s="68"/>
      <c r="Q30" s="57"/>
      <c r="R30" s="57"/>
      <c r="S30" s="57"/>
      <c r="T30" s="57"/>
      <c r="U30" s="57"/>
    </row>
    <row r="31" spans="1:21" ht="57" x14ac:dyDescent="0.45">
      <c r="A31" s="1" t="s">
        <v>49</v>
      </c>
      <c r="B31" s="1" t="s">
        <v>120</v>
      </c>
      <c r="C31" s="1" t="s">
        <v>78</v>
      </c>
      <c r="D31" s="1" t="s">
        <v>121</v>
      </c>
      <c r="E31" s="1" t="s">
        <v>122</v>
      </c>
      <c r="F31" t="s">
        <v>123</v>
      </c>
      <c r="G31" s="1" t="s">
        <v>124</v>
      </c>
      <c r="H31" s="6"/>
      <c r="I31" s="6"/>
      <c r="J31" s="6"/>
      <c r="K31" s="6"/>
      <c r="L31" s="57"/>
      <c r="M31" s="57"/>
      <c r="N31" s="57"/>
      <c r="P31" s="3" t="s">
        <v>1757</v>
      </c>
      <c r="Q31" s="57"/>
      <c r="R31" s="57"/>
      <c r="S31" s="57"/>
      <c r="T31" s="57"/>
      <c r="U31" s="57"/>
    </row>
    <row r="32" spans="1:21" ht="28.5" x14ac:dyDescent="0.45">
      <c r="A32" s="1" t="s">
        <v>43</v>
      </c>
      <c r="B32" s="1" t="s">
        <v>125</v>
      </c>
      <c r="C32" s="1" t="s">
        <v>78</v>
      </c>
      <c r="E32" s="1" t="s">
        <v>126</v>
      </c>
      <c r="F32" s="1" t="s">
        <v>127</v>
      </c>
      <c r="H32" s="6"/>
      <c r="I32" s="6"/>
      <c r="J32" s="6"/>
      <c r="K32" s="6"/>
      <c r="L32" s="57"/>
      <c r="M32" s="57"/>
      <c r="N32" s="57"/>
      <c r="O32" s="57"/>
      <c r="P32" s="68"/>
      <c r="Q32" s="57"/>
      <c r="R32" s="57"/>
      <c r="S32" s="57"/>
      <c r="T32" s="57"/>
      <c r="U32" s="57"/>
    </row>
    <row r="33" spans="1:21" ht="57" x14ac:dyDescent="0.45">
      <c r="A33" s="9" t="s">
        <v>116</v>
      </c>
      <c r="B33" s="1" t="s">
        <v>129</v>
      </c>
      <c r="C33" s="1" t="s">
        <v>128</v>
      </c>
      <c r="D33" s="1" t="s">
        <v>130</v>
      </c>
      <c r="E33" s="1" t="s">
        <v>131</v>
      </c>
      <c r="F33" s="1" t="s">
        <v>1130</v>
      </c>
      <c r="G33" s="1" t="s">
        <v>132</v>
      </c>
      <c r="H33" s="6"/>
      <c r="I33" s="6"/>
      <c r="J33" s="6"/>
      <c r="K33" s="6"/>
      <c r="L33" s="57"/>
      <c r="M33" s="57"/>
      <c r="N33" s="57"/>
      <c r="O33" s="1" t="s">
        <v>639</v>
      </c>
      <c r="P33" s="3" t="s">
        <v>1757</v>
      </c>
      <c r="Q33" s="57"/>
      <c r="R33" s="57"/>
      <c r="S33" s="57"/>
      <c r="T33" s="57"/>
      <c r="U33" s="57"/>
    </row>
    <row r="34" spans="1:21" ht="28.5" x14ac:dyDescent="0.45">
      <c r="A34" s="1" t="s">
        <v>43</v>
      </c>
      <c r="B34" s="1" t="s">
        <v>133</v>
      </c>
      <c r="C34" s="1" t="s">
        <v>128</v>
      </c>
      <c r="E34" s="1" t="s">
        <v>134</v>
      </c>
      <c r="F34" s="1" t="s">
        <v>135</v>
      </c>
      <c r="H34" s="6"/>
      <c r="I34" s="6"/>
      <c r="J34" s="6"/>
      <c r="K34" s="6"/>
      <c r="L34" s="57"/>
      <c r="M34" s="57"/>
      <c r="N34" s="57"/>
      <c r="O34" s="57"/>
      <c r="P34" s="68"/>
      <c r="Q34" s="57"/>
      <c r="R34" s="57"/>
      <c r="S34" s="57"/>
      <c r="T34" s="57"/>
      <c r="U34" s="57"/>
    </row>
    <row r="35" spans="1:21" ht="57" x14ac:dyDescent="0.45">
      <c r="A35" s="1" t="s">
        <v>43</v>
      </c>
      <c r="B35" s="1" t="s">
        <v>136</v>
      </c>
      <c r="C35" s="1" t="s">
        <v>128</v>
      </c>
      <c r="D35" s="1" t="s">
        <v>1502</v>
      </c>
      <c r="E35" s="1" t="s">
        <v>137</v>
      </c>
      <c r="F35" s="4" t="s">
        <v>138</v>
      </c>
      <c r="H35" s="6"/>
      <c r="I35" s="6"/>
      <c r="J35" s="6"/>
      <c r="K35" s="6"/>
      <c r="L35" s="57"/>
      <c r="M35" s="57"/>
      <c r="N35" s="57"/>
      <c r="O35" s="57"/>
      <c r="P35" s="3" t="s">
        <v>1757</v>
      </c>
      <c r="Q35" s="57"/>
      <c r="R35" s="57"/>
      <c r="S35" s="57"/>
      <c r="T35" s="57"/>
      <c r="U35" s="57"/>
    </row>
    <row r="36" spans="1:21" ht="1.5" customHeight="1" x14ac:dyDescent="0.45">
      <c r="A36" s="1" t="s">
        <v>43</v>
      </c>
      <c r="B36" s="1" t="s">
        <v>139</v>
      </c>
      <c r="C36" s="1" t="s">
        <v>128</v>
      </c>
      <c r="D36" s="1" t="s">
        <v>140</v>
      </c>
      <c r="E36" s="1" t="s">
        <v>141</v>
      </c>
      <c r="F36" s="1" t="s">
        <v>142</v>
      </c>
      <c r="H36" s="6"/>
      <c r="I36" s="6"/>
      <c r="J36" s="6"/>
      <c r="K36" s="6"/>
      <c r="L36" s="57"/>
      <c r="M36" s="57"/>
      <c r="N36" s="57"/>
      <c r="O36" s="57"/>
      <c r="P36" s="68"/>
      <c r="Q36" s="57"/>
      <c r="R36" s="57"/>
      <c r="S36" s="57"/>
      <c r="T36" s="57"/>
      <c r="U36" s="57"/>
    </row>
    <row r="37" spans="1:21" ht="65.650000000000006" x14ac:dyDescent="0.45">
      <c r="A37" s="1" t="s">
        <v>89</v>
      </c>
      <c r="B37" s="1" t="s">
        <v>143</v>
      </c>
      <c r="C37" s="1" t="s">
        <v>128</v>
      </c>
      <c r="D37" s="7" t="s">
        <v>1051</v>
      </c>
      <c r="E37" s="1" t="s">
        <v>144</v>
      </c>
      <c r="F37" s="1" t="s">
        <v>1028</v>
      </c>
      <c r="G37" s="1" t="s">
        <v>145</v>
      </c>
      <c r="H37" s="6" t="s">
        <v>0</v>
      </c>
      <c r="I37" s="6" t="s">
        <v>849</v>
      </c>
      <c r="J37" s="6">
        <v>2</v>
      </c>
      <c r="K37" s="6"/>
      <c r="L37" s="57"/>
      <c r="M37" s="57"/>
      <c r="N37" s="57"/>
      <c r="O37" s="1" t="s">
        <v>1230</v>
      </c>
      <c r="P37" s="68"/>
      <c r="Q37" s="57"/>
      <c r="R37" s="57"/>
      <c r="S37" s="57"/>
      <c r="T37" s="171" t="s">
        <v>1797</v>
      </c>
      <c r="U37" s="57" t="s">
        <v>0</v>
      </c>
    </row>
    <row r="38" spans="1:21" ht="42.75" x14ac:dyDescent="0.45">
      <c r="A38" s="1" t="s">
        <v>146</v>
      </c>
      <c r="B38" s="1" t="s">
        <v>147</v>
      </c>
      <c r="C38" s="1" t="s">
        <v>128</v>
      </c>
      <c r="D38" s="1" t="s">
        <v>148</v>
      </c>
      <c r="E38" s="1" t="s">
        <v>149</v>
      </c>
      <c r="F38" s="137" t="s">
        <v>150</v>
      </c>
      <c r="G38" s="1" t="s">
        <v>151</v>
      </c>
      <c r="H38" s="6"/>
      <c r="I38" s="6"/>
      <c r="J38" s="6"/>
      <c r="K38" s="6"/>
      <c r="L38" s="57"/>
      <c r="M38" s="57"/>
      <c r="N38" s="1" t="s">
        <v>1164</v>
      </c>
      <c r="O38" s="1" t="s">
        <v>1235</v>
      </c>
      <c r="P38" s="68"/>
      <c r="Q38" s="57"/>
      <c r="R38" s="57"/>
      <c r="S38" s="57"/>
      <c r="T38" s="57"/>
      <c r="U38" s="57"/>
    </row>
    <row r="39" spans="1:21" ht="57" x14ac:dyDescent="0.45">
      <c r="A39" s="1" t="s">
        <v>49</v>
      </c>
      <c r="B39" s="1" t="s">
        <v>152</v>
      </c>
      <c r="C39" s="1" t="s">
        <v>153</v>
      </c>
      <c r="D39" s="1" t="s">
        <v>154</v>
      </c>
      <c r="E39" s="1" t="s">
        <v>155</v>
      </c>
      <c r="F39" s="1" t="s">
        <v>156</v>
      </c>
      <c r="G39" s="1" t="s">
        <v>157</v>
      </c>
      <c r="H39" s="6"/>
      <c r="I39" s="6"/>
      <c r="J39" s="6"/>
      <c r="K39" s="6"/>
      <c r="L39" s="57"/>
      <c r="M39" s="57"/>
      <c r="N39" s="57"/>
      <c r="P39" s="3" t="s">
        <v>1757</v>
      </c>
      <c r="Q39" s="57"/>
      <c r="R39" s="57"/>
      <c r="S39" s="57"/>
      <c r="T39" s="57"/>
      <c r="U39" s="57"/>
    </row>
    <row r="40" spans="1:21" ht="42.75" x14ac:dyDescent="0.45">
      <c r="A40" s="1" t="s">
        <v>49</v>
      </c>
      <c r="B40" s="1" t="s">
        <v>158</v>
      </c>
      <c r="C40" s="1" t="s">
        <v>153</v>
      </c>
      <c r="D40" s="1" t="s">
        <v>159</v>
      </c>
      <c r="E40" s="1" t="s">
        <v>160</v>
      </c>
      <c r="F40" s="1" t="s">
        <v>161</v>
      </c>
      <c r="G40" s="1" t="s">
        <v>162</v>
      </c>
      <c r="H40" s="6"/>
      <c r="I40" s="6"/>
      <c r="J40" s="6"/>
      <c r="K40" s="6"/>
      <c r="L40" s="57"/>
      <c r="M40" s="57"/>
      <c r="N40" s="57"/>
      <c r="O40" s="1" t="s">
        <v>1236</v>
      </c>
      <c r="P40" s="68"/>
      <c r="Q40" s="57"/>
      <c r="R40" s="57"/>
      <c r="S40" s="57"/>
      <c r="T40" s="57"/>
      <c r="U40" s="57"/>
    </row>
    <row r="41" spans="1:21" ht="28.5" x14ac:dyDescent="0.45">
      <c r="A41" s="1" t="s">
        <v>89</v>
      </c>
      <c r="B41" s="1" t="s">
        <v>163</v>
      </c>
      <c r="C41" s="1" t="s">
        <v>153</v>
      </c>
      <c r="D41" s="7" t="s">
        <v>164</v>
      </c>
      <c r="E41" s="1" t="s">
        <v>165</v>
      </c>
      <c r="F41" s="1" t="s">
        <v>166</v>
      </c>
      <c r="H41" s="6" t="s">
        <v>0</v>
      </c>
      <c r="I41" s="6"/>
      <c r="J41" s="6">
        <v>1</v>
      </c>
      <c r="K41" s="6"/>
      <c r="L41" s="57"/>
      <c r="M41" s="57"/>
      <c r="N41" s="57"/>
      <c r="O41" s="1" t="s">
        <v>1228</v>
      </c>
      <c r="P41" s="68"/>
      <c r="Q41" s="57"/>
      <c r="R41" s="57"/>
      <c r="S41" s="57"/>
      <c r="T41" s="57"/>
      <c r="U41" s="57" t="s">
        <v>0</v>
      </c>
    </row>
    <row r="42" spans="1:21" ht="28.5" x14ac:dyDescent="0.45">
      <c r="A42" s="1" t="s">
        <v>43</v>
      </c>
      <c r="B42" s="1" t="s">
        <v>167</v>
      </c>
      <c r="C42" s="1" t="s">
        <v>168</v>
      </c>
      <c r="D42" s="1" t="s">
        <v>169</v>
      </c>
      <c r="E42" s="1" t="s">
        <v>170</v>
      </c>
      <c r="F42" s="1" t="s">
        <v>171</v>
      </c>
      <c r="H42" s="6"/>
      <c r="I42" s="6"/>
      <c r="J42" s="6"/>
      <c r="K42" s="6"/>
      <c r="L42" s="57"/>
      <c r="M42" s="57"/>
      <c r="N42" s="57"/>
      <c r="O42" s="57"/>
      <c r="P42" s="68"/>
      <c r="Q42" s="57"/>
      <c r="R42" s="57"/>
      <c r="S42" s="57"/>
      <c r="T42" s="57"/>
      <c r="U42" s="57"/>
    </row>
    <row r="43" spans="1:21" ht="28.5" x14ac:dyDescent="0.45">
      <c r="A43" s="1" t="s">
        <v>43</v>
      </c>
      <c r="B43" s="1" t="s">
        <v>172</v>
      </c>
      <c r="C43" s="1" t="s">
        <v>173</v>
      </c>
      <c r="D43" s="1" t="s">
        <v>174</v>
      </c>
      <c r="E43" s="1" t="s">
        <v>175</v>
      </c>
      <c r="F43" s="11" t="s">
        <v>1015</v>
      </c>
      <c r="G43" s="4" t="s">
        <v>176</v>
      </c>
      <c r="H43" s="6"/>
      <c r="I43" s="6"/>
      <c r="J43" s="6"/>
      <c r="K43" s="6"/>
      <c r="L43" s="57"/>
      <c r="M43" s="57"/>
      <c r="N43" s="57"/>
      <c r="O43" s="57"/>
      <c r="P43" s="68"/>
      <c r="Q43" s="57"/>
      <c r="R43" s="57"/>
      <c r="S43" s="57"/>
      <c r="T43" s="57"/>
      <c r="U43" s="57"/>
    </row>
    <row r="44" spans="1:21" ht="28.5" x14ac:dyDescent="0.45">
      <c r="A44" s="1" t="s">
        <v>43</v>
      </c>
      <c r="B44" s="1" t="s">
        <v>177</v>
      </c>
      <c r="C44" s="1" t="s">
        <v>173</v>
      </c>
      <c r="D44" s="1" t="s">
        <v>178</v>
      </c>
      <c r="E44" s="1" t="s">
        <v>179</v>
      </c>
      <c r="F44" s="1" t="s">
        <v>180</v>
      </c>
      <c r="G44" s="1" t="s">
        <v>181</v>
      </c>
      <c r="H44" s="6"/>
      <c r="I44" s="6"/>
      <c r="J44" s="6"/>
      <c r="K44" s="6"/>
      <c r="L44" s="57"/>
      <c r="M44" s="57"/>
      <c r="N44" s="57"/>
      <c r="O44" s="57"/>
      <c r="P44" s="68"/>
      <c r="Q44" s="57"/>
      <c r="R44" s="57"/>
      <c r="S44" s="57"/>
      <c r="T44" s="57"/>
      <c r="U44" s="57"/>
    </row>
    <row r="45" spans="1:21" ht="28.5" x14ac:dyDescent="0.45">
      <c r="A45" s="1" t="s">
        <v>43</v>
      </c>
      <c r="B45" s="1" t="s">
        <v>182</v>
      </c>
      <c r="C45" s="1" t="s">
        <v>173</v>
      </c>
      <c r="E45" s="1" t="s">
        <v>183</v>
      </c>
      <c r="F45" s="1" t="s">
        <v>184</v>
      </c>
      <c r="H45" s="6"/>
      <c r="I45" s="6"/>
      <c r="J45" s="6"/>
      <c r="K45" s="6"/>
      <c r="L45" s="57"/>
      <c r="M45" s="57"/>
      <c r="N45" s="57"/>
      <c r="O45" s="57"/>
      <c r="P45" s="68"/>
      <c r="Q45" s="57"/>
      <c r="R45" s="57"/>
      <c r="S45" s="57"/>
      <c r="T45" s="57"/>
      <c r="U45" s="57"/>
    </row>
    <row r="46" spans="1:21" ht="28.5" x14ac:dyDescent="0.45">
      <c r="A46" s="1" t="s">
        <v>43</v>
      </c>
      <c r="B46" s="1" t="s">
        <v>185</v>
      </c>
      <c r="C46" s="1" t="s">
        <v>173</v>
      </c>
      <c r="E46" s="1" t="s">
        <v>186</v>
      </c>
      <c r="F46" s="1" t="s">
        <v>187</v>
      </c>
      <c r="H46" s="6"/>
      <c r="I46" s="6"/>
      <c r="J46" s="6"/>
      <c r="K46" s="6"/>
      <c r="L46" s="57"/>
      <c r="M46" s="57"/>
      <c r="N46" s="57"/>
      <c r="O46" s="57"/>
      <c r="P46" s="68"/>
      <c r="Q46" s="57"/>
      <c r="R46" s="57"/>
      <c r="S46" s="57"/>
      <c r="T46" s="57"/>
      <c r="U46" s="57"/>
    </row>
    <row r="47" spans="1:21" ht="28.5" x14ac:dyDescent="0.45">
      <c r="A47" s="1" t="s">
        <v>43</v>
      </c>
      <c r="B47" s="1" t="s">
        <v>188</v>
      </c>
      <c r="C47" s="1" t="s">
        <v>173</v>
      </c>
      <c r="D47" s="1" t="s">
        <v>189</v>
      </c>
      <c r="E47" s="1" t="s">
        <v>190</v>
      </c>
      <c r="F47" s="1" t="s">
        <v>191</v>
      </c>
      <c r="H47" s="6"/>
      <c r="I47" s="6"/>
      <c r="J47" s="6"/>
      <c r="K47" s="6"/>
      <c r="L47" s="57"/>
      <c r="M47" s="57"/>
      <c r="N47" s="57"/>
      <c r="O47" s="57"/>
      <c r="P47" s="68"/>
      <c r="Q47" s="57"/>
      <c r="R47" s="57"/>
      <c r="S47" s="57"/>
      <c r="T47" s="57"/>
      <c r="U47" s="57"/>
    </row>
    <row r="48" spans="1:21" ht="28.5" x14ac:dyDescent="0.45">
      <c r="A48" s="1" t="s">
        <v>89</v>
      </c>
      <c r="B48" s="1" t="s">
        <v>192</v>
      </c>
      <c r="C48" s="1" t="s">
        <v>173</v>
      </c>
      <c r="D48" s="1" t="s">
        <v>193</v>
      </c>
      <c r="E48" s="1" t="s">
        <v>165</v>
      </c>
      <c r="F48" s="1" t="s">
        <v>994</v>
      </c>
      <c r="G48" s="1" t="s">
        <v>194</v>
      </c>
      <c r="H48" s="6"/>
      <c r="I48" s="6"/>
      <c r="J48" s="6"/>
      <c r="K48" s="6"/>
      <c r="L48" s="57"/>
      <c r="M48" s="57"/>
      <c r="N48" s="57"/>
      <c r="P48" s="3" t="s">
        <v>1787</v>
      </c>
      <c r="Q48" s="57"/>
      <c r="R48" s="57"/>
      <c r="S48" s="57"/>
      <c r="T48" s="57"/>
      <c r="U48" s="57"/>
    </row>
    <row r="49" spans="1:21" ht="42.75" x14ac:dyDescent="0.45">
      <c r="A49" s="1" t="s">
        <v>43</v>
      </c>
      <c r="B49" s="1" t="s">
        <v>195</v>
      </c>
      <c r="C49" s="1" t="s">
        <v>173</v>
      </c>
      <c r="D49" s="1" t="s">
        <v>1160</v>
      </c>
      <c r="E49" s="1" t="s">
        <v>196</v>
      </c>
      <c r="F49" s="1" t="s">
        <v>1159</v>
      </c>
      <c r="H49" s="6"/>
      <c r="I49" s="6"/>
      <c r="J49" s="6"/>
      <c r="K49" s="6"/>
      <c r="L49" s="57"/>
      <c r="M49" s="57"/>
      <c r="N49" s="57"/>
      <c r="O49" s="57"/>
      <c r="P49" s="68"/>
      <c r="Q49" s="57"/>
      <c r="R49" s="57"/>
      <c r="S49" s="57"/>
      <c r="T49" s="57"/>
      <c r="U49" s="57"/>
    </row>
    <row r="50" spans="1:21" ht="28.5" x14ac:dyDescent="0.45">
      <c r="A50" s="1" t="s">
        <v>43</v>
      </c>
      <c r="B50" s="1" t="s">
        <v>197</v>
      </c>
      <c r="C50" s="1" t="s">
        <v>173</v>
      </c>
      <c r="E50" s="1" t="s">
        <v>198</v>
      </c>
      <c r="F50" s="1" t="s">
        <v>199</v>
      </c>
      <c r="H50" s="6"/>
      <c r="I50" s="6"/>
      <c r="J50" s="6"/>
      <c r="K50" s="6"/>
      <c r="L50" s="57"/>
      <c r="M50" s="57"/>
      <c r="N50" s="57"/>
      <c r="O50" s="57"/>
      <c r="P50" s="68"/>
      <c r="Q50" s="57"/>
      <c r="R50" s="57"/>
      <c r="S50" s="57"/>
      <c r="T50" s="57"/>
      <c r="U50" s="57"/>
    </row>
    <row r="51" spans="1:21" ht="57" x14ac:dyDescent="0.45">
      <c r="A51" s="1" t="s">
        <v>43</v>
      </c>
      <c r="B51" s="1" t="s">
        <v>200</v>
      </c>
      <c r="C51" s="1" t="s">
        <v>173</v>
      </c>
      <c r="D51" s="1" t="s">
        <v>1126</v>
      </c>
      <c r="E51" s="1" t="s">
        <v>201</v>
      </c>
      <c r="F51" s="11" t="s">
        <v>1127</v>
      </c>
      <c r="H51" s="6"/>
      <c r="I51" s="6"/>
      <c r="J51" s="6"/>
      <c r="K51" s="6"/>
      <c r="L51" s="57"/>
      <c r="M51" s="57"/>
      <c r="N51" s="57"/>
      <c r="O51" s="57"/>
      <c r="P51" s="68"/>
      <c r="Q51" s="57"/>
      <c r="R51" s="57"/>
      <c r="S51" s="57"/>
      <c r="T51" s="57"/>
      <c r="U51" s="57"/>
    </row>
    <row r="52" spans="1:21" ht="28.5" x14ac:dyDescent="0.45">
      <c r="A52" s="1" t="s">
        <v>43</v>
      </c>
      <c r="B52" s="1" t="s">
        <v>1272</v>
      </c>
      <c r="C52" s="1" t="s">
        <v>78</v>
      </c>
      <c r="D52" s="1" t="s">
        <v>1271</v>
      </c>
      <c r="E52" s="1" t="s">
        <v>1273</v>
      </c>
      <c r="F52" s="11" t="s">
        <v>1275</v>
      </c>
      <c r="G52" s="1" t="s">
        <v>1274</v>
      </c>
      <c r="H52" s="6"/>
      <c r="I52" s="6"/>
      <c r="J52" s="6"/>
      <c r="K52" s="6"/>
      <c r="L52" s="57"/>
      <c r="M52" s="57"/>
      <c r="N52" s="57"/>
      <c r="O52" s="1" t="s">
        <v>1276</v>
      </c>
      <c r="P52" s="68"/>
      <c r="Q52" s="57"/>
      <c r="R52" s="57"/>
      <c r="S52" s="57"/>
      <c r="T52" s="57"/>
      <c r="U52" s="57"/>
    </row>
    <row r="53" spans="1:21" ht="42.75" x14ac:dyDescent="0.45">
      <c r="A53" s="1" t="s">
        <v>49</v>
      </c>
      <c r="B53" s="1" t="s">
        <v>202</v>
      </c>
      <c r="C53" s="1" t="s">
        <v>173</v>
      </c>
      <c r="D53" s="7" t="s">
        <v>1066</v>
      </c>
      <c r="E53" s="1" t="s">
        <v>203</v>
      </c>
      <c r="F53" t="s">
        <v>204</v>
      </c>
      <c r="G53" s="1" t="s">
        <v>205</v>
      </c>
      <c r="H53" s="6"/>
      <c r="I53" s="6"/>
      <c r="J53" s="6"/>
      <c r="K53" s="6">
        <v>2</v>
      </c>
      <c r="L53" s="57"/>
      <c r="M53" s="57"/>
      <c r="N53" s="57"/>
      <c r="O53" s="1" t="s">
        <v>1231</v>
      </c>
      <c r="P53" s="68"/>
      <c r="Q53" s="57"/>
      <c r="R53" s="57"/>
      <c r="S53" s="57"/>
      <c r="T53" s="57"/>
      <c r="U53" s="57"/>
    </row>
    <row r="54" spans="1:21" ht="28.5" x14ac:dyDescent="0.45">
      <c r="A54" s="1" t="s">
        <v>43</v>
      </c>
      <c r="B54" s="1" t="s">
        <v>206</v>
      </c>
      <c r="C54" s="1" t="s">
        <v>173</v>
      </c>
      <c r="D54" s="1" t="s">
        <v>207</v>
      </c>
      <c r="E54" s="1" t="s">
        <v>208</v>
      </c>
      <c r="F54" s="1" t="s">
        <v>209</v>
      </c>
      <c r="H54" s="6"/>
      <c r="I54" s="6"/>
      <c r="J54" s="6"/>
      <c r="K54" s="6"/>
      <c r="L54" s="57"/>
      <c r="M54" s="57"/>
      <c r="N54" s="57"/>
      <c r="O54" s="57"/>
      <c r="P54" s="68"/>
      <c r="Q54" s="57"/>
      <c r="R54" s="57"/>
      <c r="S54" s="57"/>
      <c r="T54" s="57"/>
      <c r="U54" s="57"/>
    </row>
    <row r="55" spans="1:21" ht="71.25" x14ac:dyDescent="0.45">
      <c r="A55" s="1" t="s">
        <v>43</v>
      </c>
      <c r="B55" s="1" t="s">
        <v>210</v>
      </c>
      <c r="C55" s="1" t="s">
        <v>173</v>
      </c>
      <c r="D55" s="1" t="s">
        <v>1018</v>
      </c>
      <c r="E55" s="1" t="s">
        <v>211</v>
      </c>
      <c r="F55" s="11" t="s">
        <v>1016</v>
      </c>
      <c r="G55" s="1" t="s">
        <v>1017</v>
      </c>
      <c r="H55" s="6" t="s">
        <v>0</v>
      </c>
      <c r="I55" s="6"/>
      <c r="J55" s="6">
        <v>1</v>
      </c>
      <c r="K55" s="6"/>
      <c r="L55" s="57"/>
      <c r="M55" s="57"/>
      <c r="N55" s="57"/>
      <c r="O55" s="57"/>
      <c r="P55" s="3" t="s">
        <v>1758</v>
      </c>
      <c r="Q55" s="57"/>
      <c r="R55" s="57"/>
      <c r="S55" s="57"/>
      <c r="T55" s="57"/>
      <c r="U55" s="57"/>
    </row>
    <row r="56" spans="1:21" ht="28.5" x14ac:dyDescent="0.45">
      <c r="A56" s="1" t="s">
        <v>43</v>
      </c>
      <c r="B56" s="1" t="s">
        <v>212</v>
      </c>
      <c r="C56" s="1" t="s">
        <v>173</v>
      </c>
      <c r="D56" s="1" t="s">
        <v>213</v>
      </c>
      <c r="E56" s="1" t="s">
        <v>214</v>
      </c>
      <c r="F56" s="1" t="s">
        <v>1129</v>
      </c>
      <c r="H56" s="6"/>
      <c r="I56" s="6"/>
      <c r="J56" s="6"/>
      <c r="K56" s="6"/>
      <c r="L56" s="57"/>
      <c r="M56" s="57"/>
      <c r="N56" s="57"/>
      <c r="O56" s="57"/>
      <c r="P56" s="68"/>
      <c r="Q56" s="57"/>
      <c r="R56" s="57"/>
      <c r="S56" s="57"/>
      <c r="T56" s="57"/>
      <c r="U56" s="57"/>
    </row>
    <row r="57" spans="1:21" ht="71.25" x14ac:dyDescent="0.45">
      <c r="A57" s="1" t="s">
        <v>49</v>
      </c>
      <c r="B57" s="1" t="s">
        <v>215</v>
      </c>
      <c r="C57" s="1" t="s">
        <v>216</v>
      </c>
      <c r="D57" s="1" t="s">
        <v>217</v>
      </c>
      <c r="E57" s="1" t="s">
        <v>218</v>
      </c>
      <c r="F57" t="s">
        <v>219</v>
      </c>
      <c r="G57" s="1" t="s">
        <v>220</v>
      </c>
      <c r="H57" s="6"/>
      <c r="I57" s="6"/>
      <c r="J57" s="6"/>
      <c r="K57" s="6"/>
      <c r="L57" s="57"/>
      <c r="M57" s="57"/>
      <c r="N57" s="57"/>
      <c r="P57" s="3" t="s">
        <v>1758</v>
      </c>
      <c r="Q57" s="57"/>
      <c r="R57" s="57"/>
      <c r="S57" s="57"/>
      <c r="T57" s="57"/>
      <c r="U57" s="57"/>
    </row>
    <row r="58" spans="1:21" ht="28.5" x14ac:dyDescent="0.45">
      <c r="A58" s="1" t="s">
        <v>49</v>
      </c>
      <c r="B58" s="1" t="s">
        <v>215</v>
      </c>
      <c r="C58" s="1" t="s">
        <v>216</v>
      </c>
      <c r="D58" s="1" t="s">
        <v>1492</v>
      </c>
      <c r="E58" s="1" t="s">
        <v>218</v>
      </c>
      <c r="F58" s="137" t="s">
        <v>1493</v>
      </c>
      <c r="G58" s="1" t="s">
        <v>220</v>
      </c>
      <c r="H58" s="6"/>
      <c r="I58" s="6"/>
      <c r="J58" s="6"/>
      <c r="K58" s="6"/>
      <c r="L58" s="57"/>
      <c r="M58" s="57"/>
      <c r="N58" s="57"/>
      <c r="O58" s="57"/>
      <c r="P58" s="68"/>
      <c r="Q58" s="57"/>
      <c r="R58" s="57"/>
      <c r="S58" s="57"/>
      <c r="T58" s="57"/>
      <c r="U58" s="57"/>
    </row>
    <row r="59" spans="1:21" ht="71.25" x14ac:dyDescent="0.45">
      <c r="A59" s="1" t="s">
        <v>49</v>
      </c>
      <c r="B59" s="1" t="s">
        <v>221</v>
      </c>
      <c r="C59" s="1" t="s">
        <v>216</v>
      </c>
      <c r="D59" s="1" t="s">
        <v>222</v>
      </c>
      <c r="E59" s="1" t="s">
        <v>223</v>
      </c>
      <c r="F59" s="1" t="s">
        <v>224</v>
      </c>
      <c r="G59" s="1" t="s">
        <v>225</v>
      </c>
      <c r="H59" s="6"/>
      <c r="I59" s="6"/>
      <c r="J59" s="6"/>
      <c r="K59" s="6"/>
      <c r="L59" s="57"/>
      <c r="M59" s="57"/>
      <c r="N59" s="57"/>
      <c r="P59" s="3" t="s">
        <v>1758</v>
      </c>
      <c r="Q59" s="57"/>
      <c r="R59" s="57"/>
      <c r="S59" s="57"/>
      <c r="T59" s="57"/>
      <c r="U59" s="57"/>
    </row>
    <row r="60" spans="1:21" ht="28.5" x14ac:dyDescent="0.45">
      <c r="A60" s="1" t="s">
        <v>43</v>
      </c>
      <c r="B60" s="1" t="s">
        <v>226</v>
      </c>
      <c r="C60" s="1" t="s">
        <v>216</v>
      </c>
      <c r="D60" s="1" t="s">
        <v>1505</v>
      </c>
      <c r="E60" s="1" t="s">
        <v>227</v>
      </c>
      <c r="F60" s="4" t="s">
        <v>1506</v>
      </c>
      <c r="H60" s="6"/>
      <c r="I60" s="6"/>
      <c r="J60" s="6"/>
      <c r="K60" s="6"/>
      <c r="L60" s="57"/>
      <c r="M60" s="57"/>
      <c r="N60" s="57"/>
      <c r="O60" s="57"/>
      <c r="P60" s="68"/>
      <c r="Q60" s="57"/>
      <c r="R60" s="57"/>
      <c r="S60" s="57"/>
      <c r="T60" s="57"/>
      <c r="U60" s="57"/>
    </row>
    <row r="61" spans="1:21" ht="28.5" x14ac:dyDescent="0.45">
      <c r="A61" s="1" t="s">
        <v>43</v>
      </c>
      <c r="B61" s="1" t="s">
        <v>226</v>
      </c>
      <c r="C61" s="1" t="s">
        <v>216</v>
      </c>
      <c r="D61" s="1" t="s">
        <v>1507</v>
      </c>
      <c r="E61" s="1" t="s">
        <v>227</v>
      </c>
      <c r="F61" s="138" t="s">
        <v>1508</v>
      </c>
      <c r="H61" s="6"/>
      <c r="I61" s="6"/>
      <c r="J61" s="6"/>
      <c r="K61" s="6"/>
      <c r="L61" s="57"/>
      <c r="M61" s="57"/>
      <c r="N61" s="57"/>
      <c r="O61" s="57"/>
      <c r="P61" s="68"/>
      <c r="Q61" s="57"/>
      <c r="R61" s="57"/>
      <c r="S61" s="57"/>
      <c r="T61" s="57"/>
      <c r="U61" s="57"/>
    </row>
    <row r="62" spans="1:21" ht="28.5" x14ac:dyDescent="0.45">
      <c r="A62" s="1" t="s">
        <v>43</v>
      </c>
      <c r="B62" s="1" t="s">
        <v>226</v>
      </c>
      <c r="C62" s="1" t="s">
        <v>216</v>
      </c>
      <c r="E62" s="1" t="s">
        <v>227</v>
      </c>
      <c r="F62" s="4" t="s">
        <v>1509</v>
      </c>
      <c r="H62" s="6"/>
      <c r="I62" s="6"/>
      <c r="J62" s="6">
        <v>1</v>
      </c>
      <c r="K62" s="6"/>
      <c r="L62" s="57"/>
      <c r="M62" s="57"/>
      <c r="N62" s="57"/>
      <c r="O62" s="57"/>
      <c r="P62" s="3" t="s">
        <v>1785</v>
      </c>
      <c r="Q62" s="57" t="s">
        <v>936</v>
      </c>
      <c r="R62" s="57"/>
      <c r="S62" s="57"/>
      <c r="T62" s="57"/>
      <c r="U62" s="57"/>
    </row>
    <row r="63" spans="1:21" ht="28.5" x14ac:dyDescent="0.45">
      <c r="A63" s="1" t="s">
        <v>43</v>
      </c>
      <c r="B63" s="1" t="s">
        <v>228</v>
      </c>
      <c r="C63" s="1" t="s">
        <v>216</v>
      </c>
      <c r="D63" s="1" t="s">
        <v>229</v>
      </c>
      <c r="E63" s="1" t="s">
        <v>230</v>
      </c>
      <c r="F63" s="1" t="s">
        <v>231</v>
      </c>
      <c r="H63" s="6"/>
      <c r="I63" s="6"/>
      <c r="J63" s="6"/>
      <c r="K63" s="6"/>
      <c r="L63" s="57"/>
      <c r="M63" s="57"/>
      <c r="N63" s="57"/>
      <c r="O63" s="57"/>
      <c r="P63" s="68"/>
      <c r="Q63" s="57"/>
      <c r="R63" s="57"/>
      <c r="S63" s="57"/>
      <c r="T63" s="57"/>
      <c r="U63" s="57"/>
    </row>
    <row r="64" spans="1:21" ht="28.5" x14ac:dyDescent="0.45">
      <c r="A64" s="1" t="s">
        <v>43</v>
      </c>
      <c r="B64" s="1" t="s">
        <v>232</v>
      </c>
      <c r="C64" s="1" t="s">
        <v>216</v>
      </c>
      <c r="D64" s="1" t="s">
        <v>1503</v>
      </c>
      <c r="E64" s="1" t="s">
        <v>233</v>
      </c>
      <c r="F64" s="4" t="s">
        <v>1504</v>
      </c>
      <c r="H64" s="6"/>
      <c r="I64" s="6"/>
      <c r="J64" s="6"/>
      <c r="K64" s="6"/>
      <c r="L64" s="57"/>
      <c r="M64" s="57"/>
      <c r="N64" s="57"/>
      <c r="O64" s="57"/>
      <c r="P64" s="68"/>
      <c r="Q64" s="57"/>
      <c r="R64" s="57"/>
      <c r="S64" s="57"/>
      <c r="T64" s="57"/>
      <c r="U64" s="57"/>
    </row>
    <row r="65" spans="1:23" ht="28.5" x14ac:dyDescent="0.45">
      <c r="A65" s="1" t="s">
        <v>234</v>
      </c>
      <c r="B65" s="1" t="s">
        <v>235</v>
      </c>
      <c r="C65" s="1" t="s">
        <v>216</v>
      </c>
      <c r="D65" s="1" t="s">
        <v>236</v>
      </c>
      <c r="E65" s="1" t="s">
        <v>237</v>
      </c>
      <c r="F65" s="28" t="s">
        <v>238</v>
      </c>
      <c r="G65" s="1" t="s">
        <v>239</v>
      </c>
      <c r="H65" s="6"/>
      <c r="I65" s="6"/>
      <c r="J65" s="6"/>
      <c r="K65" s="6"/>
      <c r="L65" s="57"/>
      <c r="M65" s="57"/>
      <c r="N65" s="57"/>
      <c r="O65" s="57"/>
      <c r="P65" s="3" t="s">
        <v>1786</v>
      </c>
      <c r="Q65" s="57"/>
      <c r="R65" s="57"/>
      <c r="S65" s="57"/>
      <c r="T65" s="57"/>
      <c r="U65" s="57"/>
    </row>
    <row r="66" spans="1:23" ht="51" x14ac:dyDescent="0.45">
      <c r="A66" s="1" t="s">
        <v>49</v>
      </c>
      <c r="B66" s="1" t="s">
        <v>1019</v>
      </c>
      <c r="C66" s="1" t="s">
        <v>1020</v>
      </c>
      <c r="D66" s="7" t="s">
        <v>1021</v>
      </c>
      <c r="E66" s="1" t="s">
        <v>1022</v>
      </c>
      <c r="F66" t="s">
        <v>1023</v>
      </c>
      <c r="G66" s="1" t="s">
        <v>1024</v>
      </c>
      <c r="H66" s="6"/>
      <c r="I66" s="6"/>
      <c r="J66" s="6">
        <v>1</v>
      </c>
      <c r="K66" s="6"/>
      <c r="L66" s="57"/>
      <c r="M66" s="57"/>
      <c r="N66" s="57"/>
      <c r="P66" s="3" t="s">
        <v>1785</v>
      </c>
      <c r="Q66" s="57"/>
      <c r="R66" s="57"/>
      <c r="S66" s="57"/>
      <c r="T66" s="57" t="s">
        <v>886</v>
      </c>
      <c r="U66" s="57"/>
    </row>
    <row r="67" spans="1:23" ht="85.5" x14ac:dyDescent="0.45">
      <c r="A67" s="1" t="s">
        <v>49</v>
      </c>
      <c r="B67" s="1" t="s">
        <v>1059</v>
      </c>
      <c r="C67" s="1" t="s">
        <v>1060</v>
      </c>
      <c r="D67" s="10" t="s">
        <v>1064</v>
      </c>
      <c r="E67" s="1" t="s">
        <v>1061</v>
      </c>
      <c r="F67" s="1" t="s">
        <v>1062</v>
      </c>
      <c r="G67" s="1" t="s">
        <v>1063</v>
      </c>
      <c r="H67" s="6"/>
      <c r="I67" s="6"/>
      <c r="J67" s="6"/>
      <c r="K67" s="6"/>
      <c r="L67" s="57"/>
      <c r="M67" s="57"/>
      <c r="N67" s="57"/>
      <c r="P67" s="3" t="s">
        <v>1785</v>
      </c>
      <c r="Q67" s="57"/>
      <c r="R67" s="57"/>
      <c r="S67" s="57"/>
      <c r="T67" s="57"/>
      <c r="U67" s="57"/>
      <c r="W67" s="1" t="s">
        <v>936</v>
      </c>
    </row>
    <row r="68" spans="1:23" ht="28.5" x14ac:dyDescent="0.45">
      <c r="A68" s="1" t="s">
        <v>49</v>
      </c>
      <c r="B68" s="1" t="s">
        <v>1494</v>
      </c>
      <c r="C68" s="1" t="s">
        <v>59</v>
      </c>
      <c r="D68" s="10" t="s">
        <v>1496</v>
      </c>
      <c r="E68" s="1" t="s">
        <v>1495</v>
      </c>
      <c r="F68" s="4" t="s">
        <v>1497</v>
      </c>
      <c r="G68" s="1" t="s">
        <v>1498</v>
      </c>
      <c r="H68" s="6"/>
      <c r="I68" s="6"/>
      <c r="J68" s="6"/>
      <c r="K68" s="6"/>
      <c r="L68" s="57"/>
      <c r="M68" s="57"/>
      <c r="N68" s="57"/>
      <c r="O68" s="57"/>
      <c r="Q68" s="57"/>
      <c r="R68" s="57"/>
      <c r="S68" s="57"/>
      <c r="T68" s="57"/>
      <c r="U68" s="57"/>
    </row>
    <row r="69" spans="1:23" ht="28.5" x14ac:dyDescent="0.45">
      <c r="A69" s="1" t="s">
        <v>89</v>
      </c>
      <c r="B69" s="1" t="s">
        <v>1920</v>
      </c>
      <c r="C69" s="1" t="s">
        <v>59</v>
      </c>
      <c r="D69" s="10"/>
      <c r="E69" s="1" t="s">
        <v>1921</v>
      </c>
      <c r="F69" s="4" t="s">
        <v>1923</v>
      </c>
      <c r="G69" s="137" t="s">
        <v>1922</v>
      </c>
      <c r="H69" s="6"/>
      <c r="I69" s="6"/>
      <c r="J69" s="6"/>
      <c r="K69" s="6"/>
      <c r="L69" s="57"/>
      <c r="M69" s="57"/>
      <c r="N69" s="57"/>
      <c r="O69" s="57"/>
      <c r="P69" s="68"/>
      <c r="Q69" s="57"/>
      <c r="R69" s="57"/>
      <c r="S69" s="57"/>
      <c r="T69" s="57"/>
      <c r="U69" s="57"/>
    </row>
    <row r="70" spans="1:23" ht="28.5" x14ac:dyDescent="0.45">
      <c r="A70" s="1" t="s">
        <v>43</v>
      </c>
      <c r="B70" s="1" t="s">
        <v>125</v>
      </c>
      <c r="C70" s="1" t="s">
        <v>1924</v>
      </c>
      <c r="D70" s="10" t="s">
        <v>1926</v>
      </c>
      <c r="E70" s="1" t="s">
        <v>1925</v>
      </c>
      <c r="F70" s="4" t="s">
        <v>1927</v>
      </c>
      <c r="G70" s="4" t="s">
        <v>1928</v>
      </c>
      <c r="H70" s="6"/>
      <c r="I70" s="6"/>
      <c r="J70" s="6"/>
      <c r="K70" s="6"/>
      <c r="L70" s="57"/>
      <c r="M70" s="57"/>
      <c r="N70" s="57"/>
      <c r="O70" s="57"/>
      <c r="P70" s="68"/>
      <c r="Q70" s="57"/>
      <c r="R70" s="57"/>
      <c r="S70" s="57"/>
      <c r="T70" s="57"/>
      <c r="U70" s="57"/>
    </row>
    <row r="71" spans="1:23" ht="108" x14ac:dyDescent="0.45">
      <c r="D71" s="10"/>
      <c r="F71" s="4"/>
      <c r="H71" s="6"/>
      <c r="I71" s="6"/>
      <c r="J71" s="6"/>
      <c r="K71" s="6"/>
      <c r="L71" s="57"/>
      <c r="M71" s="57"/>
      <c r="N71" s="57"/>
      <c r="O71" s="57"/>
      <c r="P71" s="68" t="s">
        <v>1743</v>
      </c>
      <c r="Q71" s="57"/>
      <c r="R71" s="57"/>
      <c r="S71" s="57"/>
      <c r="T71" s="57"/>
      <c r="U71" s="57"/>
    </row>
    <row r="72" spans="1:23" ht="76.5" x14ac:dyDescent="0.45">
      <c r="A72" s="1" t="s">
        <v>846</v>
      </c>
      <c r="H72" s="6">
        <f>COUNTIF(H4:H66,"x")</f>
        <v>5</v>
      </c>
      <c r="I72" s="6">
        <f>SUM(I4:I66)</f>
        <v>0</v>
      </c>
      <c r="J72" s="6">
        <f>SUM(J4:J66)</f>
        <v>7</v>
      </c>
      <c r="K72" s="6">
        <f>SUM(K4:K66)</f>
        <v>3</v>
      </c>
      <c r="L72" s="57"/>
      <c r="M72" s="57"/>
      <c r="N72" s="57"/>
      <c r="O72" s="57"/>
      <c r="P72" s="68"/>
      <c r="Q72" s="57"/>
      <c r="R72" s="57" t="s">
        <v>1570</v>
      </c>
      <c r="S72" s="57" t="s">
        <v>1569</v>
      </c>
      <c r="T72" s="57"/>
      <c r="U72" s="57"/>
    </row>
    <row r="73" spans="1:23" ht="71.25" x14ac:dyDescent="0.45">
      <c r="B73" s="1" t="s">
        <v>1573</v>
      </c>
      <c r="C73" s="1" t="s">
        <v>1571</v>
      </c>
      <c r="D73" s="1" t="s">
        <v>1572</v>
      </c>
      <c r="F73" s="4" t="s">
        <v>1574</v>
      </c>
      <c r="G73" s="1" t="s">
        <v>1575</v>
      </c>
      <c r="J73" s="1" t="s">
        <v>1014</v>
      </c>
      <c r="R73" s="1" t="s">
        <v>1538</v>
      </c>
      <c r="T73" s="1" t="s">
        <v>1576</v>
      </c>
    </row>
    <row r="74" spans="1:23" ht="128.25" x14ac:dyDescent="0.45">
      <c r="J74" s="1" t="s">
        <v>1053</v>
      </c>
      <c r="K74" s="1" t="s">
        <v>1053</v>
      </c>
    </row>
  </sheetData>
  <phoneticPr fontId="10" type="noConversion"/>
  <hyperlinks>
    <hyperlink ref="F16" r:id="rId1" display="mailto:myrko.weber@grone.de" xr:uid="{2E3F17D0-F1E8-43A0-9FC7-E4F16343AAD2}"/>
    <hyperlink ref="F58" r:id="rId2" xr:uid="{B10EE59A-09AF-47D6-8BD4-955C9F2B9ED7}"/>
    <hyperlink ref="F68" r:id="rId3" xr:uid="{1111ED89-9F2B-40B0-B26E-1B7D7B845F7E}"/>
    <hyperlink ref="F11" r:id="rId4" xr:uid="{B99945B9-3994-457E-98BF-A633E127D173}"/>
    <hyperlink ref="F35" r:id="rId5" xr:uid="{EA1A0B2E-DECD-4026-8F97-4755C2674909}"/>
    <hyperlink ref="F64" r:id="rId6" xr:uid="{6C13B080-822F-4E7F-9942-44B9E10542D3}"/>
    <hyperlink ref="F60" r:id="rId7" xr:uid="{82D0AE62-C34C-4BB1-8397-A7C267C4CEC1}"/>
    <hyperlink ref="F61" r:id="rId8" xr:uid="{D5DE2C4F-FF51-4CA9-AFF6-24AA17D3106D}"/>
    <hyperlink ref="F62" r:id="rId9" xr:uid="{4F57CDCE-8484-456F-88C2-EEFD0981AD3F}"/>
    <hyperlink ref="F6" r:id="rId10" xr:uid="{8BBFA9FC-A995-4A64-81FF-F78E1A61D980}"/>
    <hyperlink ref="F7" r:id="rId11" xr:uid="{C922F183-C0A3-40F4-8E5D-48985DC94893}"/>
    <hyperlink ref="F8" r:id="rId12" xr:uid="{C2610A22-C15F-44AD-B529-7A93A1AF712F}"/>
    <hyperlink ref="F9" r:id="rId13" xr:uid="{63165D69-4B58-437A-850B-1E210413A6F3}"/>
    <hyperlink ref="F13" r:id="rId14" xr:uid="{2BF08084-7484-4D9B-9237-DB098E2ECE65}"/>
    <hyperlink ref="F17" r:id="rId15" xr:uid="{A346ACCC-66E9-43B5-BBE1-42BCE7BED3AD}"/>
    <hyperlink ref="F73" r:id="rId16" xr:uid="{A403B875-DF9F-4929-8753-99CCD3FC1F0F}"/>
    <hyperlink ref="F12" r:id="rId17" xr:uid="{686991B1-1BB9-4EFD-B86A-177EA2F2B3BA}"/>
    <hyperlink ref="F38" r:id="rId18" xr:uid="{05B2AA6F-7F01-4561-855C-721DCA11C3FF}"/>
    <hyperlink ref="G69" r:id="rId19" display="https://www.google.com/search?q=hermann+l%C3%B6ns+schule+wittingen&amp;rlz=1C1GCEA_enDE996DE996&amp;oq=Hermann+l%C3%B6ns+schule&amp;gs_lcrp=EgZjaHJvbWUqBggAEEUYOzIGCAAQRRg7MhAIARAuGK8BGMcBGIAEGI4FMgkIAhBFGDkYgAQyDQgDEC4YrwEYxwEYgAQyDQgEEC4YrwEYxwEYgAQyDQgFEC4YrwEYxwEYgAQyBggGEEUYQDINCAcQLhivARjHARiABNIBCDcyNTZqMGo3qAIAsAIA&amp;sourceid=chrome&amp;ie=UTF-8" xr:uid="{1BAD2073-3A2E-48F6-A91B-84D87F2A08E5}"/>
    <hyperlink ref="F69" r:id="rId20" xr:uid="{4588FBE2-C05D-426F-A94B-7F680B726145}"/>
    <hyperlink ref="F70" r:id="rId21" xr:uid="{08423A25-2772-4BF5-95F1-5A40D2698800}"/>
  </hyperlinks>
  <pageMargins left="0.7" right="0.7" top="0.78740157499999996" bottom="0.78740157499999996" header="0.3" footer="0.3"/>
  <pageSetup paperSize="8" orientation="landscape" r:id="rId22"/>
  <tableParts count="1">
    <tablePart r:id="rId2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ADC0A-4107-495A-AA7C-04B4ECBCF426}">
  <dimension ref="A1:H86"/>
  <sheetViews>
    <sheetView workbookViewId="0">
      <pane ySplit="1" topLeftCell="A15" activePane="bottomLeft" state="frozen"/>
      <selection pane="bottomLeft" activeCell="J4" sqref="J4"/>
    </sheetView>
  </sheetViews>
  <sheetFormatPr baseColWidth="10" defaultColWidth="11.3984375" defaultRowHeight="14.25" x14ac:dyDescent="0.45"/>
  <cols>
    <col min="1" max="1" width="25.3984375" style="29" customWidth="1"/>
    <col min="2" max="2" width="25.1328125" style="29" customWidth="1"/>
    <col min="3" max="3" width="30.86328125" style="29" customWidth="1"/>
    <col min="4" max="4" width="7.59765625" style="29" customWidth="1"/>
    <col min="5" max="5" width="21.59765625" style="30" customWidth="1"/>
    <col min="6" max="16384" width="11.3984375" style="1"/>
  </cols>
  <sheetData>
    <row r="1" spans="1:8" ht="52.35" customHeight="1" x14ac:dyDescent="0.45">
      <c r="A1" s="58" t="s">
        <v>894</v>
      </c>
      <c r="B1" s="58" t="s">
        <v>895</v>
      </c>
      <c r="C1" s="29" t="s">
        <v>896</v>
      </c>
      <c r="D1" s="29" t="s">
        <v>1557</v>
      </c>
      <c r="E1" s="29" t="s">
        <v>1819</v>
      </c>
      <c r="F1" s="1" t="s">
        <v>1140</v>
      </c>
    </row>
    <row r="2" spans="1:8" ht="71.25" x14ac:dyDescent="0.45">
      <c r="A2" s="29" t="s">
        <v>1077</v>
      </c>
      <c r="B2" s="29" t="s">
        <v>1078</v>
      </c>
      <c r="C2" s="31" t="s">
        <v>1079</v>
      </c>
      <c r="D2" s="60"/>
      <c r="E2" s="133"/>
    </row>
    <row r="3" spans="1:8" ht="90" customHeight="1" x14ac:dyDescent="0.45">
      <c r="A3" s="29" t="s">
        <v>1080</v>
      </c>
      <c r="B3" s="29" t="s">
        <v>1081</v>
      </c>
      <c r="C3" s="31" t="s">
        <v>1079</v>
      </c>
      <c r="D3" s="60"/>
      <c r="E3" s="133"/>
    </row>
    <row r="4" spans="1:8" ht="327.75" x14ac:dyDescent="0.45">
      <c r="A4" s="29" t="s">
        <v>1152</v>
      </c>
      <c r="B4" s="29" t="s">
        <v>1082</v>
      </c>
      <c r="C4" s="31" t="s">
        <v>1142</v>
      </c>
      <c r="D4" s="60"/>
      <c r="E4" s="133"/>
    </row>
    <row r="5" spans="1:8" ht="28.5" x14ac:dyDescent="0.45">
      <c r="A5" s="29" t="s">
        <v>1221</v>
      </c>
      <c r="B5" s="29" t="s">
        <v>1221</v>
      </c>
      <c r="C5" s="29" t="s">
        <v>1221</v>
      </c>
      <c r="D5" s="61"/>
      <c r="E5" s="133"/>
    </row>
    <row r="6" spans="1:8" ht="28.5" x14ac:dyDescent="0.45">
      <c r="A6" s="29" t="s">
        <v>1799</v>
      </c>
      <c r="B6" s="29" t="s">
        <v>1800</v>
      </c>
      <c r="C6" s="29" t="s">
        <v>1221</v>
      </c>
      <c r="D6" s="61">
        <v>20</v>
      </c>
      <c r="E6" s="32">
        <v>600</v>
      </c>
    </row>
    <row r="7" spans="1:8" ht="114" x14ac:dyDescent="0.45">
      <c r="A7" s="29" t="s">
        <v>1144</v>
      </c>
      <c r="B7" s="29" t="s">
        <v>1144</v>
      </c>
      <c r="C7" s="29" t="s">
        <v>1144</v>
      </c>
      <c r="D7" s="5"/>
      <c r="E7" s="133"/>
      <c r="G7" s="65"/>
      <c r="H7" s="1">
        <v>2</v>
      </c>
    </row>
    <row r="8" spans="1:8" ht="71.25" x14ac:dyDescent="0.45">
      <c r="A8" s="29" t="s">
        <v>1721</v>
      </c>
      <c r="B8" s="29" t="s">
        <v>1720</v>
      </c>
      <c r="C8" s="4" t="s">
        <v>1142</v>
      </c>
      <c r="D8" s="64">
        <v>4</v>
      </c>
      <c r="E8" s="133"/>
      <c r="G8" s="65"/>
    </row>
    <row r="9" spans="1:8" ht="186.75" customHeight="1" x14ac:dyDescent="0.45">
      <c r="A9" s="29" t="s">
        <v>1676</v>
      </c>
      <c r="B9" s="29" t="s">
        <v>1083</v>
      </c>
      <c r="C9" s="4" t="s">
        <v>1141</v>
      </c>
      <c r="D9" s="5">
        <v>2</v>
      </c>
      <c r="E9" s="32"/>
    </row>
    <row r="10" spans="1:8" ht="120.6" customHeight="1" x14ac:dyDescent="0.35">
      <c r="A10" s="29" t="s">
        <v>1145</v>
      </c>
      <c r="B10" s="29" t="s">
        <v>1084</v>
      </c>
      <c r="C10" s="4" t="s">
        <v>1141</v>
      </c>
      <c r="D10" s="5"/>
      <c r="E10" s="133"/>
      <c r="G10" s="59"/>
    </row>
    <row r="11" spans="1:8" ht="31.5" customHeight="1" x14ac:dyDescent="0.35">
      <c r="A11" s="29" t="s">
        <v>1712</v>
      </c>
      <c r="B11" s="29">
        <v>300</v>
      </c>
      <c r="C11" s="4"/>
      <c r="D11" s="64">
        <v>300</v>
      </c>
      <c r="E11" s="32"/>
      <c r="G11" s="59"/>
    </row>
    <row r="12" spans="1:8" ht="42.75" x14ac:dyDescent="0.35">
      <c r="A12" s="29" t="s">
        <v>1405</v>
      </c>
      <c r="B12" s="29" t="s">
        <v>1406</v>
      </c>
      <c r="C12" s="4"/>
      <c r="D12" s="64">
        <v>1000</v>
      </c>
      <c r="E12" s="33"/>
      <c r="G12" s="59"/>
    </row>
    <row r="13" spans="1:8" ht="57" x14ac:dyDescent="0.35">
      <c r="A13" s="29" t="s">
        <v>1548</v>
      </c>
      <c r="B13" s="29" t="s">
        <v>1549</v>
      </c>
      <c r="C13" s="4"/>
      <c r="D13" s="64">
        <v>2000</v>
      </c>
      <c r="E13" s="33"/>
      <c r="G13" s="59"/>
    </row>
    <row r="14" spans="1:8" ht="28.5" x14ac:dyDescent="0.35">
      <c r="A14" s="29" t="s">
        <v>1085</v>
      </c>
      <c r="B14" s="29" t="s">
        <v>1783</v>
      </c>
      <c r="C14" s="4"/>
      <c r="D14" s="64">
        <v>3</v>
      </c>
      <c r="E14" s="33"/>
      <c r="G14" s="59"/>
    </row>
    <row r="15" spans="1:8" ht="82.5" customHeight="1" x14ac:dyDescent="0.35">
      <c r="A15" s="29" t="s">
        <v>1085</v>
      </c>
      <c r="B15" s="29" t="s">
        <v>1554</v>
      </c>
      <c r="C15" s="4" t="s">
        <v>1153</v>
      </c>
      <c r="D15" s="140" t="s">
        <v>1555</v>
      </c>
      <c r="E15" s="33"/>
      <c r="G15" s="59"/>
    </row>
    <row r="16" spans="1:8" ht="82.5" customHeight="1" x14ac:dyDescent="0.35">
      <c r="A16" s="29" t="s">
        <v>1085</v>
      </c>
      <c r="B16" s="29" t="s">
        <v>1759</v>
      </c>
      <c r="C16" s="4" t="s">
        <v>1153</v>
      </c>
      <c r="D16" s="64" t="s">
        <v>1760</v>
      </c>
      <c r="E16" s="33"/>
      <c r="G16" s="59"/>
    </row>
    <row r="17" spans="1:6" ht="104.1" customHeight="1" x14ac:dyDescent="0.45">
      <c r="A17" s="29" t="s">
        <v>1156</v>
      </c>
      <c r="B17" s="29" t="s">
        <v>1719</v>
      </c>
      <c r="C17" s="4" t="s">
        <v>1153</v>
      </c>
      <c r="D17" s="64" t="s">
        <v>1556</v>
      </c>
      <c r="E17" s="33"/>
    </row>
    <row r="18" spans="1:6" ht="78.75" customHeight="1" x14ac:dyDescent="0.45">
      <c r="A18" s="29" t="s">
        <v>1156</v>
      </c>
      <c r="B18" s="29" t="s">
        <v>1718</v>
      </c>
      <c r="C18" s="4" t="s">
        <v>1153</v>
      </c>
      <c r="D18" s="64" t="s">
        <v>1717</v>
      </c>
      <c r="E18" s="33"/>
    </row>
    <row r="19" spans="1:6" ht="78.75" customHeight="1" x14ac:dyDescent="0.35">
      <c r="A19" s="29" t="s">
        <v>1768</v>
      </c>
      <c r="B19" s="29">
        <v>2</v>
      </c>
      <c r="C19" s="4"/>
      <c r="D19" s="64">
        <v>2</v>
      </c>
      <c r="E19" s="33"/>
    </row>
    <row r="20" spans="1:6" ht="78.75" customHeight="1" x14ac:dyDescent="0.35">
      <c r="A20" s="29" t="s">
        <v>1930</v>
      </c>
      <c r="B20" s="29">
        <v>300</v>
      </c>
      <c r="C20" s="4"/>
      <c r="D20" s="64"/>
      <c r="E20" s="134">
        <v>27.9</v>
      </c>
      <c r="F20" s="1" t="s">
        <v>1931</v>
      </c>
    </row>
    <row r="21" spans="1:6" ht="42.75" x14ac:dyDescent="0.45">
      <c r="A21" s="29" t="s">
        <v>1086</v>
      </c>
      <c r="B21" s="34" t="s">
        <v>1593</v>
      </c>
      <c r="C21" s="4" t="s">
        <v>1087</v>
      </c>
      <c r="D21" s="5">
        <v>5</v>
      </c>
      <c r="E21" s="33"/>
    </row>
    <row r="22" spans="1:6" ht="85.5" x14ac:dyDescent="0.45">
      <c r="A22" s="29" t="s">
        <v>1088</v>
      </c>
      <c r="B22" s="29" t="s">
        <v>1595</v>
      </c>
      <c r="C22" s="31" t="s">
        <v>1115</v>
      </c>
      <c r="D22" s="63">
        <v>8000</v>
      </c>
      <c r="E22" s="33"/>
    </row>
    <row r="23" spans="1:6" ht="57" x14ac:dyDescent="0.45">
      <c r="A23" s="29" t="s">
        <v>1089</v>
      </c>
      <c r="B23" s="29" t="s">
        <v>1594</v>
      </c>
      <c r="C23" s="31" t="s">
        <v>1090</v>
      </c>
      <c r="D23" s="60">
        <v>500</v>
      </c>
      <c r="E23" s="33"/>
    </row>
    <row r="24" spans="1:6" ht="57" x14ac:dyDescent="0.45">
      <c r="A24" s="29" t="s">
        <v>1091</v>
      </c>
      <c r="B24" s="29" t="s">
        <v>1546</v>
      </c>
      <c r="C24" s="35" t="s">
        <v>1092</v>
      </c>
      <c r="D24" s="60" t="s">
        <v>1558</v>
      </c>
      <c r="E24" s="33"/>
    </row>
    <row r="25" spans="1:6" ht="57" x14ac:dyDescent="0.45">
      <c r="A25" s="29" t="s">
        <v>1093</v>
      </c>
      <c r="B25" s="29" t="s">
        <v>1143</v>
      </c>
      <c r="C25" s="31" t="s">
        <v>1094</v>
      </c>
      <c r="D25" s="60">
        <v>150</v>
      </c>
      <c r="E25" s="33"/>
    </row>
    <row r="26" spans="1:6" ht="67.349999999999994" customHeight="1" x14ac:dyDescent="0.45">
      <c r="A26" s="29" t="s">
        <v>1095</v>
      </c>
      <c r="B26" s="29" t="s">
        <v>1220</v>
      </c>
      <c r="C26" s="31" t="s">
        <v>1096</v>
      </c>
      <c r="D26" s="31">
        <v>50</v>
      </c>
      <c r="E26" s="33"/>
    </row>
    <row r="27" spans="1:6" ht="57" x14ac:dyDescent="0.45">
      <c r="A27" s="29" t="s">
        <v>1097</v>
      </c>
      <c r="B27" s="29" t="s">
        <v>1551</v>
      </c>
      <c r="C27" s="31" t="s">
        <v>1098</v>
      </c>
      <c r="D27" s="60">
        <v>60</v>
      </c>
      <c r="E27" s="33"/>
    </row>
    <row r="28" spans="1:6" ht="57" x14ac:dyDescent="0.45">
      <c r="A28" s="29" t="s">
        <v>1097</v>
      </c>
      <c r="B28" s="29" t="s">
        <v>1551</v>
      </c>
      <c r="C28" s="31" t="s">
        <v>1098</v>
      </c>
      <c r="D28" s="61">
        <v>10</v>
      </c>
      <c r="E28" s="33"/>
    </row>
    <row r="29" spans="1:6" ht="71.25" x14ac:dyDescent="0.45">
      <c r="A29" s="29" t="s">
        <v>1456</v>
      </c>
      <c r="B29" s="29" t="s">
        <v>1552</v>
      </c>
      <c r="C29" s="31" t="s">
        <v>1550</v>
      </c>
      <c r="D29" s="61">
        <v>60</v>
      </c>
      <c r="E29" s="33"/>
    </row>
    <row r="30" spans="1:6" ht="28.5" x14ac:dyDescent="0.45">
      <c r="A30" s="29" t="s">
        <v>1456</v>
      </c>
      <c r="B30" s="29" t="s">
        <v>1798</v>
      </c>
      <c r="C30" s="31"/>
      <c r="D30" s="61">
        <v>5</v>
      </c>
      <c r="E30" s="33"/>
    </row>
    <row r="31" spans="1:6" ht="28.5" x14ac:dyDescent="0.45">
      <c r="A31" s="29" t="s">
        <v>1154</v>
      </c>
      <c r="B31" s="29">
        <v>50</v>
      </c>
      <c r="C31" s="31" t="s">
        <v>1157</v>
      </c>
      <c r="D31" s="60">
        <v>55</v>
      </c>
      <c r="E31" s="33"/>
    </row>
    <row r="32" spans="1:6" ht="28.5" x14ac:dyDescent="0.45">
      <c r="A32" s="29" t="s">
        <v>1747</v>
      </c>
      <c r="B32" s="29" t="s">
        <v>1172</v>
      </c>
      <c r="C32" s="31" t="s">
        <v>1157</v>
      </c>
      <c r="D32" s="61">
        <v>15</v>
      </c>
      <c r="E32" s="33"/>
    </row>
    <row r="33" spans="1:5" ht="28.5" x14ac:dyDescent="0.45">
      <c r="A33" s="29" t="s">
        <v>1099</v>
      </c>
      <c r="B33" s="29" t="s">
        <v>1553</v>
      </c>
      <c r="C33" s="31" t="s">
        <v>1157</v>
      </c>
      <c r="D33" s="60">
        <v>10</v>
      </c>
      <c r="E33" s="33"/>
    </row>
    <row r="34" spans="1:5" ht="180.6" customHeight="1" x14ac:dyDescent="0.45">
      <c r="A34" s="29" t="s">
        <v>1100</v>
      </c>
      <c r="B34" s="29" t="s">
        <v>1123</v>
      </c>
      <c r="C34" s="31" t="s">
        <v>1101</v>
      </c>
      <c r="D34" s="60">
        <v>4</v>
      </c>
      <c r="E34" s="33"/>
    </row>
    <row r="35" spans="1:5" ht="180.6" customHeight="1" x14ac:dyDescent="0.45">
      <c r="A35" s="29" t="s">
        <v>1100</v>
      </c>
      <c r="B35" s="29" t="s">
        <v>1769</v>
      </c>
      <c r="C35" s="31" t="s">
        <v>1101</v>
      </c>
      <c r="D35" s="61">
        <v>2</v>
      </c>
      <c r="E35" s="33"/>
    </row>
    <row r="36" spans="1:5" ht="137.25" customHeight="1" x14ac:dyDescent="0.45">
      <c r="A36" s="29" t="s">
        <v>1102</v>
      </c>
      <c r="B36" s="29" t="s">
        <v>1181</v>
      </c>
      <c r="C36" s="31" t="s">
        <v>1103</v>
      </c>
      <c r="D36" s="60">
        <v>3</v>
      </c>
      <c r="E36" s="33"/>
    </row>
    <row r="37" spans="1:5" ht="137.25" customHeight="1" x14ac:dyDescent="0.45">
      <c r="A37" s="29" t="s">
        <v>1102</v>
      </c>
      <c r="C37" s="31" t="s">
        <v>1103</v>
      </c>
      <c r="D37" s="61">
        <v>2</v>
      </c>
      <c r="E37" s="33"/>
    </row>
    <row r="38" spans="1:5" ht="47.85" customHeight="1" x14ac:dyDescent="0.45">
      <c r="A38" s="29" t="s">
        <v>1766</v>
      </c>
      <c r="B38" s="29" t="s">
        <v>1767</v>
      </c>
      <c r="C38" s="31"/>
      <c r="D38" s="61">
        <v>2500</v>
      </c>
      <c r="E38" s="33"/>
    </row>
    <row r="39" spans="1:5" ht="31.35" customHeight="1" x14ac:dyDescent="0.45">
      <c r="A39" s="29" t="s">
        <v>1216</v>
      </c>
      <c r="B39" s="29" t="s">
        <v>1217</v>
      </c>
      <c r="C39" s="31"/>
      <c r="D39" s="61">
        <v>500</v>
      </c>
      <c r="E39" s="32"/>
    </row>
    <row r="40" spans="1:5" ht="57" x14ac:dyDescent="0.45">
      <c r="A40" s="29" t="s">
        <v>1104</v>
      </c>
      <c r="B40" s="29" t="s">
        <v>1117</v>
      </c>
      <c r="C40" s="31" t="s">
        <v>1116</v>
      </c>
      <c r="D40" s="31">
        <v>125</v>
      </c>
      <c r="E40" s="33"/>
    </row>
    <row r="41" spans="1:5" ht="57" x14ac:dyDescent="0.45">
      <c r="A41" s="29" t="s">
        <v>1105</v>
      </c>
      <c r="B41" s="29" t="s">
        <v>1118</v>
      </c>
      <c r="C41" s="31" t="s">
        <v>1106</v>
      </c>
      <c r="D41" s="31">
        <v>500</v>
      </c>
      <c r="E41" s="33"/>
    </row>
    <row r="42" spans="1:5" ht="28.5" x14ac:dyDescent="0.45">
      <c r="A42" s="29" t="s">
        <v>1105</v>
      </c>
      <c r="B42" s="29" t="s">
        <v>1119</v>
      </c>
      <c r="C42" s="31"/>
      <c r="D42" s="31"/>
      <c r="E42" s="134"/>
    </row>
    <row r="43" spans="1:5" ht="28.5" x14ac:dyDescent="0.45">
      <c r="A43" s="29" t="s">
        <v>1105</v>
      </c>
      <c r="B43" s="29" t="s">
        <v>1122</v>
      </c>
      <c r="C43" s="31"/>
      <c r="D43" s="31">
        <v>1000</v>
      </c>
      <c r="E43" s="33"/>
    </row>
    <row r="44" spans="1:5" ht="28.5" x14ac:dyDescent="0.45">
      <c r="A44" s="29" t="s">
        <v>1105</v>
      </c>
      <c r="B44" s="29" t="s">
        <v>1158</v>
      </c>
      <c r="C44" s="31"/>
      <c r="D44" s="31">
        <v>200</v>
      </c>
      <c r="E44" s="33"/>
    </row>
    <row r="45" spans="1:5" ht="42.75" x14ac:dyDescent="0.45">
      <c r="A45" s="29" t="s">
        <v>1120</v>
      </c>
      <c r="B45" s="29" t="s">
        <v>29</v>
      </c>
      <c r="C45" s="60"/>
      <c r="D45" s="60"/>
      <c r="E45" s="133"/>
    </row>
    <row r="46" spans="1:5" ht="42.75" x14ac:dyDescent="0.45">
      <c r="A46" s="29" t="s">
        <v>1146</v>
      </c>
      <c r="C46" s="60"/>
      <c r="D46" s="61"/>
      <c r="E46" s="32"/>
    </row>
    <row r="47" spans="1:5" ht="28.5" x14ac:dyDescent="0.45">
      <c r="A47" s="29" t="s">
        <v>1168</v>
      </c>
      <c r="B47" s="29" t="s">
        <v>1167</v>
      </c>
      <c r="C47" s="31"/>
      <c r="D47" s="31"/>
      <c r="E47" s="32"/>
    </row>
    <row r="48" spans="1:5" ht="28.5" x14ac:dyDescent="0.45">
      <c r="A48" s="29" t="s">
        <v>1121</v>
      </c>
      <c r="C48" s="31"/>
      <c r="D48" s="61"/>
      <c r="E48" s="32"/>
    </row>
    <row r="49" spans="1:5" ht="28.5" x14ac:dyDescent="0.45">
      <c r="A49" s="29" t="s">
        <v>1107</v>
      </c>
      <c r="B49" s="29" t="s">
        <v>1108</v>
      </c>
      <c r="C49" s="35"/>
      <c r="D49" s="35"/>
      <c r="E49" s="32"/>
    </row>
    <row r="50" spans="1:5" ht="28.5" x14ac:dyDescent="0.45">
      <c r="A50" s="29" t="s">
        <v>1109</v>
      </c>
      <c r="B50" s="29" t="s">
        <v>1110</v>
      </c>
      <c r="C50" s="61"/>
      <c r="D50" s="61"/>
      <c r="E50" s="32"/>
    </row>
    <row r="51" spans="1:5" x14ac:dyDescent="0.45">
      <c r="A51" s="29" t="s">
        <v>1240</v>
      </c>
      <c r="C51" s="61"/>
      <c r="D51" s="61"/>
      <c r="E51" s="32"/>
    </row>
    <row r="52" spans="1:5" x14ac:dyDescent="0.45">
      <c r="A52" s="29" t="s">
        <v>1746</v>
      </c>
      <c r="C52" s="61"/>
      <c r="D52" s="61"/>
      <c r="E52" s="32"/>
    </row>
    <row r="53" spans="1:5" ht="28.5" x14ac:dyDescent="0.45">
      <c r="A53" s="29" t="s">
        <v>1214</v>
      </c>
      <c r="C53" s="61"/>
      <c r="D53" s="61"/>
      <c r="E53" s="32"/>
    </row>
    <row r="54" spans="1:5" ht="42.75" x14ac:dyDescent="0.45">
      <c r="A54" s="29" t="s">
        <v>1942</v>
      </c>
      <c r="B54" s="29" t="s">
        <v>1943</v>
      </c>
      <c r="C54" s="31" t="s">
        <v>1944</v>
      </c>
      <c r="D54" s="61"/>
      <c r="E54" s="32">
        <v>11.9</v>
      </c>
    </row>
    <row r="55" spans="1:5" x14ac:dyDescent="0.45">
      <c r="A55" s="29" t="s">
        <v>1818</v>
      </c>
      <c r="C55" s="61"/>
      <c r="D55" s="61"/>
      <c r="E55" s="32"/>
    </row>
    <row r="56" spans="1:5" x14ac:dyDescent="0.45">
      <c r="A56" s="29" t="s">
        <v>1455</v>
      </c>
      <c r="C56" s="61"/>
      <c r="D56" s="61"/>
      <c r="E56" s="32"/>
    </row>
    <row r="57" spans="1:5" ht="28.5" x14ac:dyDescent="0.45">
      <c r="A57" s="29" t="s">
        <v>1457</v>
      </c>
      <c r="B57" s="29" t="s">
        <v>1547</v>
      </c>
      <c r="C57" s="61"/>
      <c r="D57" s="61"/>
      <c r="E57" s="133"/>
    </row>
    <row r="58" spans="1:5" x14ac:dyDescent="0.45">
      <c r="A58" s="220" t="s">
        <v>1111</v>
      </c>
      <c r="B58" s="220"/>
      <c r="C58" s="220"/>
      <c r="D58" s="62"/>
      <c r="E58" s="30">
        <f>SUM(Tabelle2[Preis netto
])</f>
        <v>639.79999999999995</v>
      </c>
    </row>
    <row r="59" spans="1:5" ht="57" customHeight="1" x14ac:dyDescent="0.45">
      <c r="A59" s="221" t="s">
        <v>1973</v>
      </c>
      <c r="B59" s="221"/>
      <c r="C59" s="221"/>
      <c r="D59" s="34"/>
      <c r="E59" s="30">
        <v>9100</v>
      </c>
    </row>
    <row r="60" spans="1:5" x14ac:dyDescent="0.45">
      <c r="A60" s="220" t="s">
        <v>1112</v>
      </c>
      <c r="B60" s="220"/>
      <c r="C60" s="220"/>
      <c r="D60" s="62"/>
      <c r="E60" s="30">
        <f>(E59-E58)</f>
        <v>8460.2000000000007</v>
      </c>
    </row>
    <row r="68" spans="1:5" ht="28.5" x14ac:dyDescent="0.45">
      <c r="A68" s="36" t="s">
        <v>897</v>
      </c>
      <c r="B68" s="36" t="s">
        <v>898</v>
      </c>
      <c r="C68" s="37" t="s">
        <v>899</v>
      </c>
      <c r="D68" s="37"/>
      <c r="E68" s="38" t="s">
        <v>900</v>
      </c>
    </row>
    <row r="69" spans="1:5" ht="28.5" x14ac:dyDescent="0.45">
      <c r="A69" s="36" t="s">
        <v>901</v>
      </c>
      <c r="B69" s="36" t="s">
        <v>902</v>
      </c>
      <c r="C69" s="36"/>
      <c r="D69" s="36"/>
      <c r="E69" s="38" t="s">
        <v>900</v>
      </c>
    </row>
    <row r="70" spans="1:5" ht="57" x14ac:dyDescent="0.45">
      <c r="A70" s="36" t="s">
        <v>903</v>
      </c>
      <c r="B70" s="36" t="s">
        <v>904</v>
      </c>
      <c r="C70" s="36"/>
      <c r="D70" s="36"/>
      <c r="E70" s="38" t="s">
        <v>905</v>
      </c>
    </row>
    <row r="71" spans="1:5" x14ac:dyDescent="0.45">
      <c r="A71" s="36" t="s">
        <v>906</v>
      </c>
      <c r="B71" s="36" t="s">
        <v>907</v>
      </c>
      <c r="C71" s="36"/>
      <c r="D71" s="36"/>
      <c r="E71" s="38"/>
    </row>
    <row r="72" spans="1:5" ht="28.5" x14ac:dyDescent="0.45">
      <c r="A72" s="36" t="s">
        <v>34</v>
      </c>
      <c r="B72" s="36" t="s">
        <v>908</v>
      </c>
      <c r="C72" s="36"/>
      <c r="D72" s="36"/>
      <c r="E72" s="38" t="s">
        <v>909</v>
      </c>
    </row>
    <row r="78" spans="1:5" x14ac:dyDescent="0.45">
      <c r="A78" s="1"/>
    </row>
    <row r="79" spans="1:5" x14ac:dyDescent="0.45">
      <c r="A79" s="1" t="s">
        <v>910</v>
      </c>
    </row>
    <row r="80" spans="1:5" x14ac:dyDescent="0.45">
      <c r="A80" s="1" t="s">
        <v>911</v>
      </c>
    </row>
    <row r="81" spans="1:1" x14ac:dyDescent="0.45">
      <c r="A81" s="4" t="s">
        <v>912</v>
      </c>
    </row>
    <row r="82" spans="1:1" x14ac:dyDescent="0.45">
      <c r="A82" s="1"/>
    </row>
    <row r="86" spans="1:1" ht="128.25" x14ac:dyDescent="0.45">
      <c r="A86" s="29" t="s">
        <v>1155</v>
      </c>
    </row>
  </sheetData>
  <mergeCells count="3">
    <mergeCell ref="A58:C58"/>
    <mergeCell ref="A59:C59"/>
    <mergeCell ref="A60:C60"/>
  </mergeCells>
  <phoneticPr fontId="10" type="noConversion"/>
  <conditionalFormatting sqref="E60">
    <cfRule type="cellIs" dxfId="3" priority="1" operator="lessThan">
      <formula>0</formula>
    </cfRule>
    <cfRule type="cellIs" dxfId="2" priority="2" operator="greaterThan">
      <formula>0</formula>
    </cfRule>
    <cfRule type="cellIs" dxfId="1" priority="8" operator="lessThan">
      <formula>5600</formula>
    </cfRule>
    <cfRule type="cellIs" dxfId="0" priority="9" operator="greaterThan">
      <formula>5600</formula>
    </cfRule>
  </conditionalFormatting>
  <hyperlinks>
    <hyperlink ref="C27" r:id="rId1" location="content-view" xr:uid="{2D179468-7595-42D0-A63B-DF872B488434}"/>
    <hyperlink ref="C68" r:id="rId2" xr:uid="{ED0A2FE0-AAA3-49FB-AF07-C72AA74034A5}"/>
    <hyperlink ref="C34" r:id="rId3" location="content-view" xr:uid="{E985FDE9-BE67-43EA-A773-809037F965D4}"/>
    <hyperlink ref="C36" r:id="rId4" location="content-view" xr:uid="{5849E6FF-1347-4461-85CE-4C5AAD9C963C}"/>
    <hyperlink ref="C21" r:id="rId5" location="product-options-wrapper" xr:uid="{260310DB-970A-42DC-8996-EC7BB9AB89E6}"/>
    <hyperlink ref="C2" r:id="rId6" location="content-view" xr:uid="{026CF359-F5AC-4C17-9D23-D92886F4B21B}"/>
    <hyperlink ref="C26" r:id="rId7" location="content-view" xr:uid="{07B52589-5066-47D8-8359-1018B7E621B6}"/>
    <hyperlink ref="A81" r:id="rId8" xr:uid="{DEC2515D-BD21-4BA0-A24A-A32DF0BDCBBC}"/>
    <hyperlink ref="C3" r:id="rId9" location="content-view" xr:uid="{1C6AC58B-2392-4159-B6E0-F7008FC96CA2}"/>
    <hyperlink ref="C22" r:id="rId10" location="content-view" xr:uid="{B7D29EEC-5079-4B09-AE97-EF4A575FAAA8}"/>
    <hyperlink ref="C40" r:id="rId11" location="content-view" xr:uid="{EDF45922-130D-4229-87BD-BCE13BC2585F}"/>
    <hyperlink ref="C41" r:id="rId12" location="content-view" xr:uid="{F874B850-9528-4179-AD3C-A8CF16BB235B}"/>
    <hyperlink ref="C9" r:id="rId13" location="content-view" xr:uid="{7C1E80D8-C163-4DC3-BE2E-76A6918880E1}"/>
    <hyperlink ref="C4" r:id="rId14" location="content-view" xr:uid="{409AC16E-51C0-4B77-ADE1-771ECB51B095}"/>
    <hyperlink ref="C15" r:id="rId15" location="content-view" xr:uid="{B88D0C76-7A11-4041-847D-86713B986099}"/>
    <hyperlink ref="C17" r:id="rId16" location="content-view" xr:uid="{441282A9-FFB5-43D7-BE7F-EBA90DD49C7F}"/>
    <hyperlink ref="C29" r:id="rId17" location="content-view" xr:uid="{19FEAE5B-876A-4183-BA38-FFB4EA18BE10}"/>
    <hyperlink ref="C33" r:id="rId18" xr:uid="{A82E3AA2-A501-4068-8B6D-DC1A8386D390}"/>
    <hyperlink ref="C18" r:id="rId19" location="content-view" xr:uid="{6F25FBAF-1C8A-43AF-9CA9-F1105CA5F280}"/>
    <hyperlink ref="C8" r:id="rId20" location="content-view" xr:uid="{5C0EEF82-6CFD-4D8F-91B0-1AD6FE91F5D8}"/>
    <hyperlink ref="C28" r:id="rId21" location="content-view" xr:uid="{F90D3418-C5AE-433F-845B-B226E2D39258}"/>
    <hyperlink ref="C16" r:id="rId22" location="content-view" xr:uid="{76E9BA47-519A-4CCD-9EA6-8002DA31A0BE}"/>
    <hyperlink ref="C35" r:id="rId23" location="content-view" xr:uid="{8934134F-550F-4A2B-B8C3-C6A8303A22D1}"/>
    <hyperlink ref="C37" r:id="rId24" location="content-view" xr:uid="{340F30FB-8D67-4853-A768-32DC04A0576C}"/>
    <hyperlink ref="C54" r:id="rId25" xr:uid="{694ABB5D-1FD7-4B41-8C47-22A165012D66}"/>
  </hyperlinks>
  <pageMargins left="0.7" right="0.7" top="0.78740157499999996" bottom="0.78740157499999996" header="0.3" footer="0.3"/>
  <pageSetup paperSize="9" orientation="landscape" r:id="rId26"/>
  <tableParts count="1">
    <tablePart r:id="rId27"/>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B3EA4-C60F-4F06-93CB-E93DF385ADC0}">
  <dimension ref="A1:C37"/>
  <sheetViews>
    <sheetView workbookViewId="0">
      <pane ySplit="1" topLeftCell="A35" activePane="bottomLeft" state="frozen"/>
      <selection pane="bottomLeft" activeCell="C2" sqref="C2:C37"/>
    </sheetView>
  </sheetViews>
  <sheetFormatPr baseColWidth="10" defaultColWidth="10.73046875" defaultRowHeight="23.25" x14ac:dyDescent="0.7"/>
  <cols>
    <col min="1" max="1" width="25.86328125" style="167" customWidth="1"/>
    <col min="2" max="2" width="39.73046875" style="11" customWidth="1"/>
    <col min="3" max="3" width="64.86328125" style="1" customWidth="1"/>
    <col min="4" max="16384" width="10.73046875" style="11"/>
  </cols>
  <sheetData>
    <row r="1" spans="1:3" s="124" customFormat="1" ht="23.25" customHeight="1" x14ac:dyDescent="0.45">
      <c r="A1" s="124" t="s">
        <v>1170</v>
      </c>
      <c r="B1" s="124" t="s">
        <v>1171</v>
      </c>
      <c r="C1" s="124" t="s">
        <v>1172</v>
      </c>
    </row>
    <row r="2" spans="1:3" ht="110.25" x14ac:dyDescent="0.45">
      <c r="A2" s="166" t="s">
        <v>966</v>
      </c>
      <c r="B2" s="168" t="s">
        <v>1680</v>
      </c>
      <c r="C2" s="165"/>
    </row>
    <row r="3" spans="1:3" ht="126" x14ac:dyDescent="0.45">
      <c r="A3" s="166" t="s">
        <v>612</v>
      </c>
      <c r="B3" s="168" t="s">
        <v>1173</v>
      </c>
      <c r="C3" s="165"/>
    </row>
    <row r="4" spans="1:3" ht="126" x14ac:dyDescent="0.45">
      <c r="A4" s="166" t="s">
        <v>1542</v>
      </c>
      <c r="B4" s="168" t="s">
        <v>1681</v>
      </c>
      <c r="C4" s="165"/>
    </row>
    <row r="5" spans="1:3" ht="126" x14ac:dyDescent="0.45">
      <c r="A5" s="166" t="s">
        <v>627</v>
      </c>
      <c r="B5" s="168" t="s">
        <v>1682</v>
      </c>
      <c r="C5" s="165"/>
    </row>
    <row r="6" spans="1:3" ht="126" x14ac:dyDescent="0.45">
      <c r="A6" s="166" t="s">
        <v>1708</v>
      </c>
      <c r="B6" s="168" t="s">
        <v>1683</v>
      </c>
      <c r="C6" s="165"/>
    </row>
    <row r="7" spans="1:3" ht="110.25" x14ac:dyDescent="0.45">
      <c r="A7" s="166" t="s">
        <v>640</v>
      </c>
      <c r="B7" s="168" t="s">
        <v>1684</v>
      </c>
      <c r="C7" s="165"/>
    </row>
    <row r="8" spans="1:3" ht="126" x14ac:dyDescent="0.45">
      <c r="A8" s="166" t="s">
        <v>652</v>
      </c>
      <c r="B8" s="168" t="s">
        <v>1689</v>
      </c>
      <c r="C8" s="165"/>
    </row>
    <row r="9" spans="1:3" ht="110.25" x14ac:dyDescent="0.45">
      <c r="A9" s="166" t="s">
        <v>656</v>
      </c>
      <c r="B9" s="168" t="s">
        <v>1685</v>
      </c>
      <c r="C9" s="165"/>
    </row>
    <row r="10" spans="1:3" ht="126" x14ac:dyDescent="0.45">
      <c r="A10" s="166" t="s">
        <v>1562</v>
      </c>
      <c r="B10" s="168" t="s">
        <v>1690</v>
      </c>
      <c r="C10" s="165"/>
    </row>
    <row r="11" spans="1:3" ht="110.25" x14ac:dyDescent="0.45">
      <c r="A11" s="166" t="s">
        <v>670</v>
      </c>
      <c r="B11" s="168" t="s">
        <v>1686</v>
      </c>
      <c r="C11" s="165"/>
    </row>
    <row r="12" spans="1:3" ht="126" x14ac:dyDescent="0.45">
      <c r="A12" s="166" t="s">
        <v>675</v>
      </c>
      <c r="B12" s="168" t="s">
        <v>1687</v>
      </c>
      <c r="C12" s="165"/>
    </row>
    <row r="13" spans="1:3" ht="126" x14ac:dyDescent="0.45">
      <c r="A13" s="166" t="s">
        <v>1579</v>
      </c>
      <c r="B13" s="168" t="s">
        <v>1688</v>
      </c>
      <c r="C13" s="165"/>
    </row>
    <row r="14" spans="1:3" ht="141.75" x14ac:dyDescent="0.45">
      <c r="A14" s="166" t="s">
        <v>690</v>
      </c>
      <c r="B14" s="168" t="s">
        <v>1691</v>
      </c>
      <c r="C14" s="165"/>
    </row>
    <row r="15" spans="1:3" ht="126" x14ac:dyDescent="0.45">
      <c r="A15" s="166" t="s">
        <v>1488</v>
      </c>
      <c r="B15" s="168" t="s">
        <v>1692</v>
      </c>
      <c r="C15" s="165"/>
    </row>
    <row r="16" spans="1:3" ht="110.25" x14ac:dyDescent="0.45">
      <c r="A16" s="166" t="s">
        <v>702</v>
      </c>
      <c r="B16" s="168" t="s">
        <v>1695</v>
      </c>
      <c r="C16" s="165"/>
    </row>
    <row r="17" spans="1:3" ht="141.75" x14ac:dyDescent="0.45">
      <c r="A17" s="166" t="s">
        <v>706</v>
      </c>
      <c r="B17" s="168" t="s">
        <v>1693</v>
      </c>
      <c r="C17" s="165"/>
    </row>
    <row r="18" spans="1:3" ht="126" x14ac:dyDescent="0.45">
      <c r="A18" s="166" t="s">
        <v>1709</v>
      </c>
      <c r="B18" s="168" t="s">
        <v>1694</v>
      </c>
      <c r="C18" s="165"/>
    </row>
    <row r="19" spans="1:3" ht="141.75" x14ac:dyDescent="0.45">
      <c r="A19" s="166" t="s">
        <v>719</v>
      </c>
      <c r="B19" s="168" t="s">
        <v>1696</v>
      </c>
      <c r="C19" s="165"/>
    </row>
    <row r="20" spans="1:3" ht="173.25" x14ac:dyDescent="0.45">
      <c r="A20" s="166" t="s">
        <v>888</v>
      </c>
      <c r="B20" s="168" t="s">
        <v>1714</v>
      </c>
      <c r="C20" s="165"/>
    </row>
    <row r="21" spans="1:3" ht="141.75" x14ac:dyDescent="0.45">
      <c r="A21" s="166" t="s">
        <v>948</v>
      </c>
      <c r="B21" s="168" t="s">
        <v>1697</v>
      </c>
      <c r="C21" s="165"/>
    </row>
    <row r="22" spans="1:3" ht="116.25" x14ac:dyDescent="0.45">
      <c r="A22" s="166" t="s">
        <v>1065</v>
      </c>
      <c r="B22" s="168" t="s">
        <v>1707</v>
      </c>
      <c r="C22" s="165"/>
    </row>
    <row r="23" spans="1:3" ht="110.25" x14ac:dyDescent="0.45">
      <c r="A23" s="166" t="s">
        <v>730</v>
      </c>
      <c r="B23" s="168" t="s">
        <v>1698</v>
      </c>
      <c r="C23" s="165"/>
    </row>
    <row r="24" spans="1:3" ht="126" x14ac:dyDescent="0.45">
      <c r="A24" s="166" t="s">
        <v>925</v>
      </c>
      <c r="B24" s="168" t="s">
        <v>1699</v>
      </c>
      <c r="C24" s="165"/>
    </row>
    <row r="25" spans="1:3" ht="141.75" x14ac:dyDescent="0.45">
      <c r="A25" s="169" t="s">
        <v>738</v>
      </c>
      <c r="B25" s="168" t="s">
        <v>1713</v>
      </c>
      <c r="C25" s="165"/>
    </row>
    <row r="26" spans="1:3" ht="126" x14ac:dyDescent="0.45">
      <c r="A26" s="166" t="s">
        <v>917</v>
      </c>
      <c r="B26" s="168" t="s">
        <v>1700</v>
      </c>
      <c r="C26" s="165"/>
    </row>
    <row r="27" spans="1:3" ht="157.5" x14ac:dyDescent="0.45">
      <c r="A27" s="166" t="s">
        <v>415</v>
      </c>
      <c r="B27" s="168" t="s">
        <v>1701</v>
      </c>
      <c r="C27" s="165"/>
    </row>
    <row r="28" spans="1:3" ht="110.25" x14ac:dyDescent="0.45">
      <c r="A28" s="166" t="s">
        <v>750</v>
      </c>
      <c r="B28" s="168" t="s">
        <v>1695</v>
      </c>
      <c r="C28" s="165"/>
    </row>
    <row r="29" spans="1:3" ht="94.5" x14ac:dyDescent="0.45">
      <c r="A29" s="166" t="s">
        <v>1710</v>
      </c>
      <c r="B29" s="168" t="s">
        <v>1702</v>
      </c>
      <c r="C29" s="165"/>
    </row>
    <row r="30" spans="1:3" ht="157.5" x14ac:dyDescent="0.45">
      <c r="A30" s="166" t="s">
        <v>931</v>
      </c>
      <c r="B30" s="168" t="s">
        <v>1703</v>
      </c>
      <c r="C30" s="165"/>
    </row>
    <row r="31" spans="1:3" ht="110.25" x14ac:dyDescent="0.45">
      <c r="A31" s="166" t="s">
        <v>762</v>
      </c>
      <c r="B31" s="168" t="s">
        <v>1704</v>
      </c>
      <c r="C31" s="165"/>
    </row>
    <row r="32" spans="1:3" ht="141.75" x14ac:dyDescent="0.45">
      <c r="A32" s="166" t="s">
        <v>765</v>
      </c>
      <c r="B32" s="168" t="s">
        <v>1705</v>
      </c>
      <c r="C32" s="165"/>
    </row>
    <row r="33" spans="1:3" ht="110.25" x14ac:dyDescent="0.45">
      <c r="A33" s="166" t="s">
        <v>769</v>
      </c>
      <c r="B33" s="168" t="s">
        <v>1704</v>
      </c>
      <c r="C33" s="165"/>
    </row>
    <row r="34" spans="1:3" ht="173.25" x14ac:dyDescent="0.45">
      <c r="A34" s="166" t="s">
        <v>1169</v>
      </c>
      <c r="B34" s="168" t="s">
        <v>1711</v>
      </c>
      <c r="C34" s="165"/>
    </row>
    <row r="35" spans="1:3" ht="126" x14ac:dyDescent="0.45">
      <c r="A35" s="166" t="s">
        <v>775</v>
      </c>
      <c r="B35" s="168" t="s">
        <v>1692</v>
      </c>
      <c r="C35" s="165"/>
    </row>
    <row r="36" spans="1:3" ht="126" x14ac:dyDescent="0.45">
      <c r="A36" s="166" t="s">
        <v>1543</v>
      </c>
      <c r="B36" s="168" t="s">
        <v>1692</v>
      </c>
      <c r="C36" s="165"/>
    </row>
    <row r="37" spans="1:3" ht="110.25" x14ac:dyDescent="0.45">
      <c r="A37" s="166" t="s">
        <v>785</v>
      </c>
      <c r="B37" s="168" t="s">
        <v>1706</v>
      </c>
      <c r="C37" s="165"/>
    </row>
  </sheetData>
  <pageMargins left="0.70866141732283472" right="0.70866141732283472" top="0.59055118110236227" bottom="0.59055118110236227" header="0.31496062992125984" footer="0.31496062992125984"/>
  <pageSetup paperSize="8"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39D5B-AACF-4349-B68C-C6B8435CD2D1}">
  <dimension ref="A1:I12"/>
  <sheetViews>
    <sheetView workbookViewId="0">
      <selection activeCell="H2" sqref="H2"/>
    </sheetView>
  </sheetViews>
  <sheetFormatPr baseColWidth="10" defaultColWidth="10.73046875" defaultRowHeight="14.25" outlineLevelCol="1" x14ac:dyDescent="0.45"/>
  <cols>
    <col min="1" max="1" width="25.3984375" style="2" customWidth="1" outlineLevel="1"/>
    <col min="2" max="2" width="15.1328125" style="2" customWidth="1" outlineLevel="1"/>
    <col min="3" max="3" width="36.73046875" style="11" customWidth="1"/>
    <col min="4" max="16384" width="10.73046875" style="11"/>
  </cols>
  <sheetData>
    <row r="1" spans="1:9" ht="28.5" x14ac:dyDescent="0.45">
      <c r="A1" s="77" t="s">
        <v>604</v>
      </c>
      <c r="B1" s="77" t="s">
        <v>1732</v>
      </c>
      <c r="C1" s="77" t="s">
        <v>1724</v>
      </c>
    </row>
    <row r="2" spans="1:9" ht="171" x14ac:dyDescent="0.45">
      <c r="A2" s="42" t="s">
        <v>1737</v>
      </c>
      <c r="B2" s="42" t="s">
        <v>1733</v>
      </c>
      <c r="C2" s="40" t="s">
        <v>1741</v>
      </c>
      <c r="H2" s="11" t="s">
        <v>1727</v>
      </c>
      <c r="I2" s="11" t="s">
        <v>1728</v>
      </c>
    </row>
    <row r="3" spans="1:9" ht="128.25" x14ac:dyDescent="0.45">
      <c r="A3" s="42" t="s">
        <v>1730</v>
      </c>
      <c r="B3" s="42" t="s">
        <v>1734</v>
      </c>
      <c r="C3" s="136" t="s">
        <v>1740</v>
      </c>
    </row>
    <row r="4" spans="1:9" ht="99.75" x14ac:dyDescent="0.45">
      <c r="A4" s="42" t="s">
        <v>1731</v>
      </c>
      <c r="B4" s="42" t="s">
        <v>1735</v>
      </c>
      <c r="C4" s="136" t="s">
        <v>1738</v>
      </c>
    </row>
    <row r="5" spans="1:9" ht="85.5" x14ac:dyDescent="0.45">
      <c r="A5" s="42" t="s">
        <v>1739</v>
      </c>
      <c r="B5" s="42" t="s">
        <v>1736</v>
      </c>
      <c r="C5" s="40" t="s">
        <v>1742</v>
      </c>
    </row>
    <row r="7" spans="1:9" ht="149.1" customHeight="1" x14ac:dyDescent="0.45"/>
    <row r="10" spans="1:9" ht="114" x14ac:dyDescent="0.45">
      <c r="A10" s="40" t="s">
        <v>1725</v>
      </c>
      <c r="B10" s="40"/>
      <c r="C10" s="136" t="s">
        <v>1729</v>
      </c>
    </row>
    <row r="12" spans="1:9" ht="71.25" x14ac:dyDescent="0.45">
      <c r="A12" s="42" t="s">
        <v>763</v>
      </c>
      <c r="B12" s="42"/>
      <c r="C12" s="136" t="s">
        <v>1726</v>
      </c>
    </row>
  </sheetData>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E20BD-5FE3-4AA7-A645-97196C7E60C4}">
  <dimension ref="A1:M56"/>
  <sheetViews>
    <sheetView topLeftCell="A17" workbookViewId="0">
      <selection activeCell="H23" sqref="H23"/>
    </sheetView>
  </sheetViews>
  <sheetFormatPr baseColWidth="10" defaultColWidth="11.3984375" defaultRowHeight="14.25" outlineLevelCol="1" x14ac:dyDescent="0.45"/>
  <cols>
    <col min="1" max="1" width="27.1328125" style="2" customWidth="1"/>
    <col min="2" max="2" width="15.3984375" style="2" hidden="1" customWidth="1" outlineLevel="1"/>
    <col min="3" max="3" width="12.59765625" style="2" hidden="1" customWidth="1" outlineLevel="1"/>
    <col min="4" max="4" width="19.86328125" style="2" hidden="1" customWidth="1" outlineLevel="1"/>
    <col min="5" max="5" width="13.1328125" style="2" hidden="1" customWidth="1" outlineLevel="1"/>
    <col min="6" max="6" width="17.1328125" style="2" customWidth="1" collapsed="1"/>
    <col min="7" max="7" width="27.86328125" style="2" hidden="1" customWidth="1" outlineLevel="1"/>
    <col min="8" max="9" width="33.3984375" style="2" hidden="1" customWidth="1" outlineLevel="1"/>
    <col min="10" max="10" width="18.86328125" style="2" customWidth="1" collapsed="1"/>
    <col min="11" max="11" width="19.1328125" style="2" customWidth="1"/>
    <col min="12" max="12" width="21.86328125" style="2" customWidth="1"/>
    <col min="13" max="13" width="43.1328125" style="2" customWidth="1"/>
    <col min="14" max="16384" width="11.3984375" style="2"/>
  </cols>
  <sheetData>
    <row r="1" spans="1:13" ht="28.5" x14ac:dyDescent="0.45">
      <c r="A1" s="23" t="s">
        <v>242</v>
      </c>
      <c r="B1" s="2" t="s">
        <v>243</v>
      </c>
      <c r="C1" s="2" t="s">
        <v>244</v>
      </c>
      <c r="D1" s="2" t="s">
        <v>938</v>
      </c>
      <c r="E1" s="2" t="s">
        <v>38</v>
      </c>
      <c r="F1" s="2" t="s">
        <v>245</v>
      </c>
      <c r="G1" s="2" t="s">
        <v>246</v>
      </c>
      <c r="H1" s="2" t="s">
        <v>247</v>
      </c>
      <c r="I1" s="2" t="s">
        <v>1367</v>
      </c>
      <c r="J1" s="2" t="s">
        <v>248</v>
      </c>
      <c r="K1" s="2" t="s">
        <v>249</v>
      </c>
      <c r="L1" s="2" t="s">
        <v>250</v>
      </c>
      <c r="M1" s="2" t="s">
        <v>1792</v>
      </c>
    </row>
    <row r="2" spans="1:13" ht="71.25" x14ac:dyDescent="0.45">
      <c r="A2" s="2" t="s">
        <v>274</v>
      </c>
      <c r="B2" s="2" t="s">
        <v>252</v>
      </c>
      <c r="C2" s="2" t="s">
        <v>253</v>
      </c>
      <c r="D2" s="2" t="s">
        <v>1249</v>
      </c>
      <c r="E2" s="2" t="s">
        <v>275</v>
      </c>
      <c r="F2" s="2" t="s">
        <v>1241</v>
      </c>
      <c r="G2" s="2" t="s">
        <v>276</v>
      </c>
      <c r="H2" s="2" t="s">
        <v>277</v>
      </c>
      <c r="I2" s="2" t="s">
        <v>277</v>
      </c>
      <c r="J2" s="2" t="s">
        <v>278</v>
      </c>
      <c r="K2" s="2" t="s">
        <v>279</v>
      </c>
      <c r="L2" s="2" t="s">
        <v>864</v>
      </c>
      <c r="M2" s="2" t="s">
        <v>1790</v>
      </c>
    </row>
    <row r="3" spans="1:13" ht="42.75" x14ac:dyDescent="0.45">
      <c r="A3" s="2" t="s">
        <v>274</v>
      </c>
      <c r="B3" s="2" t="s">
        <v>252</v>
      </c>
      <c r="C3" s="2" t="s">
        <v>253</v>
      </c>
      <c r="D3" s="2" t="s">
        <v>1186</v>
      </c>
      <c r="E3" s="2" t="s">
        <v>280</v>
      </c>
      <c r="F3" s="2" t="s">
        <v>281</v>
      </c>
      <c r="G3" s="2" t="s">
        <v>282</v>
      </c>
      <c r="H3" s="2" t="s">
        <v>283</v>
      </c>
      <c r="I3" s="2" t="s">
        <v>283</v>
      </c>
      <c r="J3" s="2" t="s">
        <v>278</v>
      </c>
      <c r="K3" s="2" t="s">
        <v>279</v>
      </c>
    </row>
    <row r="4" spans="1:13" ht="42.75" x14ac:dyDescent="0.45">
      <c r="A4" s="2" t="s">
        <v>274</v>
      </c>
      <c r="B4" s="2" t="s">
        <v>252</v>
      </c>
      <c r="C4" s="2" t="s">
        <v>284</v>
      </c>
      <c r="D4" s="2" t="s">
        <v>1186</v>
      </c>
      <c r="H4" s="2" t="s">
        <v>285</v>
      </c>
      <c r="I4" s="2" t="s">
        <v>285</v>
      </c>
      <c r="J4" s="2" t="s">
        <v>278</v>
      </c>
      <c r="K4" s="2" t="s">
        <v>279</v>
      </c>
    </row>
    <row r="5" spans="1:13" ht="28.5" x14ac:dyDescent="0.45">
      <c r="A5" s="2" t="s">
        <v>274</v>
      </c>
      <c r="B5" s="2" t="s">
        <v>252</v>
      </c>
      <c r="C5" s="2" t="s">
        <v>284</v>
      </c>
      <c r="D5" s="2" t="s">
        <v>1187</v>
      </c>
      <c r="G5" s="2" t="s">
        <v>286</v>
      </c>
      <c r="H5" s="24" t="s">
        <v>287</v>
      </c>
      <c r="I5" s="24" t="s">
        <v>287</v>
      </c>
      <c r="J5" s="2" t="s">
        <v>278</v>
      </c>
      <c r="K5" s="2" t="s">
        <v>279</v>
      </c>
    </row>
    <row r="6" spans="1:13" ht="71.25" x14ac:dyDescent="0.45">
      <c r="A6" s="2" t="s">
        <v>33</v>
      </c>
      <c r="B6" s="2" t="s">
        <v>252</v>
      </c>
      <c r="C6" s="2" t="s">
        <v>253</v>
      </c>
      <c r="D6" s="2" t="s">
        <v>1244</v>
      </c>
      <c r="E6" s="2" t="s">
        <v>372</v>
      </c>
      <c r="F6" s="2" t="s">
        <v>373</v>
      </c>
      <c r="H6" s="2" t="s">
        <v>374</v>
      </c>
      <c r="I6" s="2" t="s">
        <v>374</v>
      </c>
      <c r="J6" s="2" t="s">
        <v>375</v>
      </c>
      <c r="K6" s="2" t="s">
        <v>303</v>
      </c>
      <c r="L6" s="2" t="s">
        <v>863</v>
      </c>
    </row>
    <row r="7" spans="1:13" ht="61.35" customHeight="1" x14ac:dyDescent="0.45">
      <c r="A7" s="2" t="s">
        <v>33</v>
      </c>
      <c r="B7" s="2" t="s">
        <v>252</v>
      </c>
      <c r="C7" s="2" t="s">
        <v>253</v>
      </c>
      <c r="D7" s="2" t="s">
        <v>1248</v>
      </c>
      <c r="E7" s="2" t="s">
        <v>376</v>
      </c>
      <c r="F7" s="2" t="s">
        <v>377</v>
      </c>
      <c r="H7" s="24" t="s">
        <v>378</v>
      </c>
      <c r="I7" s="24" t="s">
        <v>378</v>
      </c>
      <c r="J7" s="2" t="s">
        <v>375</v>
      </c>
      <c r="K7" s="2" t="s">
        <v>303</v>
      </c>
      <c r="L7" s="2" t="s">
        <v>862</v>
      </c>
      <c r="M7" s="2" t="s">
        <v>1753</v>
      </c>
    </row>
    <row r="8" spans="1:13" ht="61.35" customHeight="1" x14ac:dyDescent="0.45">
      <c r="A8" s="2" t="s">
        <v>33</v>
      </c>
      <c r="B8" s="2" t="s">
        <v>252</v>
      </c>
      <c r="C8" s="2" t="s">
        <v>253</v>
      </c>
      <c r="D8" s="2" t="s">
        <v>1360</v>
      </c>
      <c r="E8" s="2" t="s">
        <v>1361</v>
      </c>
      <c r="F8" s="2" t="s">
        <v>1362</v>
      </c>
      <c r="H8" s="24" t="s">
        <v>1359</v>
      </c>
      <c r="I8" s="24" t="s">
        <v>1359</v>
      </c>
      <c r="J8" s="2" t="s">
        <v>1363</v>
      </c>
      <c r="K8" s="2" t="s">
        <v>1364</v>
      </c>
      <c r="L8" s="2">
        <v>41318721217</v>
      </c>
    </row>
    <row r="9" spans="1:13" ht="24.6" customHeight="1" x14ac:dyDescent="0.45">
      <c r="A9" s="2" t="s">
        <v>379</v>
      </c>
      <c r="B9" s="2" t="s">
        <v>252</v>
      </c>
      <c r="C9" s="2" t="s">
        <v>253</v>
      </c>
      <c r="D9" s="2" t="s">
        <v>1183</v>
      </c>
      <c r="E9" s="2" t="s">
        <v>380</v>
      </c>
      <c r="F9" s="2" t="s">
        <v>381</v>
      </c>
      <c r="H9" s="2" t="s">
        <v>382</v>
      </c>
      <c r="I9" s="2" t="s">
        <v>382</v>
      </c>
      <c r="J9" s="2" t="s">
        <v>383</v>
      </c>
      <c r="K9" s="2" t="s">
        <v>273</v>
      </c>
      <c r="L9" s="2" t="s">
        <v>1250</v>
      </c>
    </row>
    <row r="10" spans="1:13" ht="126.6" customHeight="1" x14ac:dyDescent="0.45">
      <c r="A10" s="2" t="s">
        <v>379</v>
      </c>
      <c r="B10" s="2" t="s">
        <v>252</v>
      </c>
      <c r="C10" s="2" t="s">
        <v>253</v>
      </c>
      <c r="D10" s="2" t="s">
        <v>1188</v>
      </c>
      <c r="E10" s="2" t="s">
        <v>384</v>
      </c>
      <c r="F10" s="2" t="s">
        <v>385</v>
      </c>
      <c r="H10" s="24" t="s">
        <v>386</v>
      </c>
      <c r="I10" s="24" t="s">
        <v>386</v>
      </c>
      <c r="J10" s="2" t="s">
        <v>387</v>
      </c>
      <c r="K10" s="2" t="s">
        <v>388</v>
      </c>
      <c r="L10" s="2" t="s">
        <v>958</v>
      </c>
      <c r="M10" s="70" t="s">
        <v>1751</v>
      </c>
    </row>
    <row r="11" spans="1:13" ht="126.6" customHeight="1" x14ac:dyDescent="0.45">
      <c r="A11" s="2" t="s">
        <v>1304</v>
      </c>
      <c r="B11" s="2" t="s">
        <v>332</v>
      </c>
      <c r="C11" s="2" t="s">
        <v>253</v>
      </c>
      <c r="E11" s="2" t="s">
        <v>1356</v>
      </c>
      <c r="F11" s="2" t="s">
        <v>1303</v>
      </c>
      <c r="G11" s="2" t="s">
        <v>1309</v>
      </c>
      <c r="H11" s="24" t="s">
        <v>1308</v>
      </c>
      <c r="I11" s="24" t="s">
        <v>1308</v>
      </c>
      <c r="J11" s="2" t="s">
        <v>1305</v>
      </c>
      <c r="K11" s="2" t="s">
        <v>1306</v>
      </c>
      <c r="L11" s="2" t="s">
        <v>1307</v>
      </c>
      <c r="M11" s="70"/>
    </row>
    <row r="12" spans="1:13" ht="38.25" customHeight="1" x14ac:dyDescent="0.45">
      <c r="A12" s="2" t="s">
        <v>379</v>
      </c>
      <c r="B12" s="2" t="s">
        <v>252</v>
      </c>
      <c r="C12" s="2" t="s">
        <v>253</v>
      </c>
      <c r="D12" s="2" t="s">
        <v>1189</v>
      </c>
      <c r="E12" s="2" t="s">
        <v>389</v>
      </c>
      <c r="F12" s="2" t="s">
        <v>390</v>
      </c>
      <c r="H12" s="24" t="s">
        <v>391</v>
      </c>
      <c r="I12" s="24" t="s">
        <v>391</v>
      </c>
      <c r="K12" s="2" t="s">
        <v>392</v>
      </c>
      <c r="L12" s="2" t="s">
        <v>1251</v>
      </c>
    </row>
    <row r="13" spans="1:13" ht="36.75" customHeight="1" x14ac:dyDescent="0.45">
      <c r="A13" s="2" t="s">
        <v>324</v>
      </c>
      <c r="B13" s="2" t="s">
        <v>317</v>
      </c>
      <c r="C13" s="2" t="s">
        <v>261</v>
      </c>
      <c r="D13" s="2" t="s">
        <v>1184</v>
      </c>
      <c r="E13" s="2" t="s">
        <v>325</v>
      </c>
      <c r="F13" s="2" t="s">
        <v>326</v>
      </c>
      <c r="G13" s="2" t="s">
        <v>327</v>
      </c>
      <c r="H13" s="2" t="s">
        <v>328</v>
      </c>
      <c r="I13" s="2" t="s">
        <v>328</v>
      </c>
      <c r="J13" s="2" t="s">
        <v>329</v>
      </c>
      <c r="K13" s="2" t="s">
        <v>273</v>
      </c>
      <c r="L13" s="2" t="s">
        <v>330</v>
      </c>
    </row>
    <row r="14" spans="1:13" ht="28.5" x14ac:dyDescent="0.45">
      <c r="A14" s="2" t="s">
        <v>259</v>
      </c>
      <c r="B14" s="2" t="s">
        <v>260</v>
      </c>
      <c r="C14" s="2" t="s">
        <v>261</v>
      </c>
      <c r="D14" s="2" t="s">
        <v>264</v>
      </c>
      <c r="E14" s="2" t="s">
        <v>262</v>
      </c>
      <c r="F14" s="2" t="s">
        <v>263</v>
      </c>
      <c r="G14" s="2" t="s">
        <v>264</v>
      </c>
      <c r="H14" s="12" t="s">
        <v>1366</v>
      </c>
      <c r="I14" s="11" t="s">
        <v>1311</v>
      </c>
      <c r="J14" s="2" t="s">
        <v>265</v>
      </c>
      <c r="K14" s="2" t="s">
        <v>266</v>
      </c>
      <c r="L14" s="2" t="s">
        <v>1316</v>
      </c>
    </row>
    <row r="15" spans="1:13" ht="28.5" x14ac:dyDescent="0.45">
      <c r="A15" s="2" t="s">
        <v>408</v>
      </c>
      <c r="B15" s="2" t="s">
        <v>317</v>
      </c>
      <c r="C15" s="2" t="s">
        <v>261</v>
      </c>
      <c r="D15" s="2" t="s">
        <v>1185</v>
      </c>
      <c r="E15" s="2" t="s">
        <v>409</v>
      </c>
      <c r="F15" s="2" t="s">
        <v>410</v>
      </c>
      <c r="H15" s="2" t="s">
        <v>411</v>
      </c>
      <c r="I15" s="2" t="s">
        <v>411</v>
      </c>
      <c r="J15" s="2" t="s">
        <v>412</v>
      </c>
      <c r="K15" s="2" t="s">
        <v>413</v>
      </c>
      <c r="L15" s="2" t="s">
        <v>414</v>
      </c>
    </row>
    <row r="16" spans="1:13" ht="42.75" x14ac:dyDescent="0.45">
      <c r="A16" s="2" t="s">
        <v>251</v>
      </c>
      <c r="B16" s="2" t="s">
        <v>252</v>
      </c>
      <c r="C16" s="2" t="s">
        <v>253</v>
      </c>
      <c r="D16" s="2" t="s">
        <v>893</v>
      </c>
      <c r="E16" s="2" t="s">
        <v>254</v>
      </c>
      <c r="F16" s="2" t="s">
        <v>255</v>
      </c>
      <c r="G16" s="2" t="s">
        <v>893</v>
      </c>
      <c r="H16" s="11" t="s">
        <v>1365</v>
      </c>
      <c r="I16" s="11" t="s">
        <v>913</v>
      </c>
      <c r="J16" s="2" t="s">
        <v>256</v>
      </c>
      <c r="K16" s="2" t="s">
        <v>257</v>
      </c>
      <c r="L16" s="2" t="s">
        <v>258</v>
      </c>
    </row>
    <row r="17" spans="1:13" ht="56.25" customHeight="1" x14ac:dyDescent="0.45">
      <c r="A17" s="2" t="s">
        <v>416</v>
      </c>
      <c r="B17" s="2" t="s">
        <v>252</v>
      </c>
      <c r="C17" s="2" t="s">
        <v>253</v>
      </c>
      <c r="D17" s="2" t="s">
        <v>1190</v>
      </c>
      <c r="E17" s="2" t="s">
        <v>417</v>
      </c>
      <c r="F17" s="2" t="s">
        <v>418</v>
      </c>
      <c r="H17" s="24" t="s">
        <v>419</v>
      </c>
      <c r="I17" s="24" t="s">
        <v>419</v>
      </c>
      <c r="J17" s="2" t="s">
        <v>420</v>
      </c>
      <c r="K17" s="2" t="s">
        <v>273</v>
      </c>
      <c r="L17" s="2" t="s">
        <v>865</v>
      </c>
      <c r="M17" s="2" t="s">
        <v>1752</v>
      </c>
    </row>
    <row r="18" spans="1:13" ht="57" x14ac:dyDescent="0.45">
      <c r="A18" s="2" t="s">
        <v>421</v>
      </c>
      <c r="B18" s="2" t="s">
        <v>260</v>
      </c>
      <c r="C18" s="2" t="s">
        <v>261</v>
      </c>
      <c r="D18" s="2" t="s">
        <v>1191</v>
      </c>
      <c r="E18" s="2" t="s">
        <v>422</v>
      </c>
      <c r="F18" s="2" t="s">
        <v>1242</v>
      </c>
      <c r="H18" s="24" t="s">
        <v>423</v>
      </c>
      <c r="I18" s="24" t="s">
        <v>423</v>
      </c>
      <c r="L18" s="2" t="s">
        <v>1215</v>
      </c>
      <c r="M18" s="2" t="s">
        <v>1754</v>
      </c>
    </row>
    <row r="19" spans="1:13" ht="71.25" x14ac:dyDescent="0.45">
      <c r="A19" s="2" t="s">
        <v>393</v>
      </c>
      <c r="B19" s="2" t="s">
        <v>260</v>
      </c>
      <c r="C19" s="2" t="s">
        <v>261</v>
      </c>
      <c r="D19" s="2" t="s">
        <v>1196</v>
      </c>
      <c r="E19" s="2" t="s">
        <v>394</v>
      </c>
      <c r="F19" s="2" t="s">
        <v>395</v>
      </c>
      <c r="H19" s="24" t="s">
        <v>396</v>
      </c>
      <c r="I19" s="24" t="s">
        <v>396</v>
      </c>
      <c r="J19" s="2" t="s">
        <v>397</v>
      </c>
      <c r="K19" s="2" t="s">
        <v>362</v>
      </c>
      <c r="L19" s="2" t="s">
        <v>860</v>
      </c>
    </row>
    <row r="20" spans="1:13" ht="71.25" x14ac:dyDescent="0.45">
      <c r="A20" s="2" t="s">
        <v>398</v>
      </c>
      <c r="B20" s="2" t="s">
        <v>252</v>
      </c>
      <c r="C20" s="2" t="s">
        <v>253</v>
      </c>
      <c r="D20" s="2" t="s">
        <v>1196</v>
      </c>
      <c r="E20" s="2" t="s">
        <v>399</v>
      </c>
      <c r="F20" s="2" t="s">
        <v>399</v>
      </c>
      <c r="G20" s="2" t="s">
        <v>400</v>
      </c>
      <c r="H20" s="2" t="s">
        <v>401</v>
      </c>
      <c r="I20" s="2" t="s">
        <v>401</v>
      </c>
      <c r="J20" s="2" t="s">
        <v>402</v>
      </c>
      <c r="K20" s="2" t="s">
        <v>403</v>
      </c>
      <c r="L20" s="2" t="s">
        <v>404</v>
      </c>
    </row>
    <row r="21" spans="1:13" ht="28.5" customHeight="1" x14ac:dyDescent="0.45">
      <c r="A21" s="2" t="s">
        <v>398</v>
      </c>
      <c r="B21" s="2" t="s">
        <v>260</v>
      </c>
      <c r="C21" s="2" t="s">
        <v>261</v>
      </c>
      <c r="D21" s="2" t="s">
        <v>1197</v>
      </c>
      <c r="E21" s="2" t="s">
        <v>405</v>
      </c>
      <c r="F21" s="2" t="s">
        <v>406</v>
      </c>
      <c r="H21" s="24" t="s">
        <v>407</v>
      </c>
      <c r="I21" s="24" t="s">
        <v>407</v>
      </c>
      <c r="J21" s="2" t="s">
        <v>402</v>
      </c>
      <c r="K21" s="2" t="s">
        <v>403</v>
      </c>
      <c r="L21" s="2" t="s">
        <v>1252</v>
      </c>
    </row>
    <row r="22" spans="1:13" ht="78.599999999999994" customHeight="1" x14ac:dyDescent="0.45">
      <c r="A22" s="2" t="s">
        <v>398</v>
      </c>
      <c r="B22" s="2" t="s">
        <v>252</v>
      </c>
      <c r="C22" s="2" t="s">
        <v>253</v>
      </c>
      <c r="D22" s="2" t="s">
        <v>1322</v>
      </c>
      <c r="E22" s="2" t="s">
        <v>1317</v>
      </c>
      <c r="F22" s="2" t="s">
        <v>1318</v>
      </c>
      <c r="G22" s="2" t="s">
        <v>1323</v>
      </c>
      <c r="H22" s="24" t="s">
        <v>497</v>
      </c>
      <c r="I22" s="24" t="s">
        <v>497</v>
      </c>
      <c r="J22" s="2" t="s">
        <v>1319</v>
      </c>
      <c r="K22" s="2" t="s">
        <v>1320</v>
      </c>
      <c r="L22" s="2" t="s">
        <v>1321</v>
      </c>
      <c r="M22" s="2" t="s">
        <v>1791</v>
      </c>
    </row>
    <row r="23" spans="1:13" ht="78.599999999999994" customHeight="1" x14ac:dyDescent="0.45">
      <c r="A23" s="2" t="s">
        <v>398</v>
      </c>
      <c r="B23" s="2" t="s">
        <v>260</v>
      </c>
      <c r="C23" s="2" t="s">
        <v>261</v>
      </c>
      <c r="D23" s="2" t="s">
        <v>1348</v>
      </c>
      <c r="E23" s="2" t="s">
        <v>1358</v>
      </c>
      <c r="F23" s="2" t="s">
        <v>1343</v>
      </c>
      <c r="G23" s="2" t="s">
        <v>1347</v>
      </c>
      <c r="H23" s="24" t="s">
        <v>1346</v>
      </c>
      <c r="I23" s="24" t="s">
        <v>1346</v>
      </c>
      <c r="J23" s="2" t="s">
        <v>1344</v>
      </c>
      <c r="K23" s="2" t="s">
        <v>1345</v>
      </c>
      <c r="L23" s="2">
        <v>5311201413</v>
      </c>
    </row>
    <row r="24" spans="1:13" ht="78.599999999999994" customHeight="1" x14ac:dyDescent="0.45">
      <c r="A24" s="2" t="s">
        <v>1333</v>
      </c>
      <c r="B24" s="2" t="s">
        <v>260</v>
      </c>
      <c r="C24" s="2" t="s">
        <v>261</v>
      </c>
      <c r="D24" s="2" t="s">
        <v>1334</v>
      </c>
      <c r="E24" s="2" t="s">
        <v>1339</v>
      </c>
      <c r="F24" s="2" t="s">
        <v>1340</v>
      </c>
      <c r="G24" s="2" t="s">
        <v>1341</v>
      </c>
      <c r="H24" s="24" t="s">
        <v>1338</v>
      </c>
      <c r="I24" s="24" t="s">
        <v>1338</v>
      </c>
      <c r="J24" s="2" t="s">
        <v>1335</v>
      </c>
      <c r="K24" s="2" t="s">
        <v>1336</v>
      </c>
      <c r="L24" s="2" t="s">
        <v>1337</v>
      </c>
    </row>
    <row r="25" spans="1:13" ht="54.6" customHeight="1" x14ac:dyDescent="0.45">
      <c r="A25" s="2" t="s">
        <v>1375</v>
      </c>
      <c r="B25" s="2" t="s">
        <v>332</v>
      </c>
      <c r="C25" s="2" t="s">
        <v>253</v>
      </c>
      <c r="D25" s="2" t="s">
        <v>1376</v>
      </c>
      <c r="E25" s="2" t="s">
        <v>1377</v>
      </c>
      <c r="F25" s="2" t="s">
        <v>1378</v>
      </c>
      <c r="G25" s="2" t="s">
        <v>1379</v>
      </c>
      <c r="H25" s="24" t="s">
        <v>1380</v>
      </c>
      <c r="I25" s="24"/>
      <c r="J25" s="2" t="s">
        <v>1381</v>
      </c>
      <c r="K25" s="2" t="s">
        <v>1382</v>
      </c>
      <c r="L25" s="2" t="s">
        <v>1383</v>
      </c>
    </row>
    <row r="26" spans="1:13" ht="29.25" customHeight="1" x14ac:dyDescent="0.45">
      <c r="A26" s="2" t="s">
        <v>358</v>
      </c>
      <c r="B26" s="2" t="s">
        <v>252</v>
      </c>
      <c r="C26" s="2" t="s">
        <v>253</v>
      </c>
      <c r="D26" s="2" t="s">
        <v>1198</v>
      </c>
      <c r="E26" s="2" t="s">
        <v>359</v>
      </c>
      <c r="F26" s="2" t="s">
        <v>360</v>
      </c>
      <c r="H26" s="24" t="s">
        <v>361</v>
      </c>
      <c r="I26" s="24" t="s">
        <v>361</v>
      </c>
      <c r="J26" s="2" t="s">
        <v>307</v>
      </c>
      <c r="K26" s="2" t="s">
        <v>362</v>
      </c>
      <c r="L26" s="2" t="s">
        <v>363</v>
      </c>
    </row>
    <row r="27" spans="1:13" ht="35.1" customHeight="1" x14ac:dyDescent="0.45">
      <c r="A27" s="2" t="s">
        <v>358</v>
      </c>
      <c r="B27" s="2" t="s">
        <v>252</v>
      </c>
      <c r="C27" s="2" t="s">
        <v>253</v>
      </c>
      <c r="D27" s="2" t="s">
        <v>1200</v>
      </c>
      <c r="E27" s="2" t="s">
        <v>364</v>
      </c>
      <c r="F27" s="2" t="s">
        <v>365</v>
      </c>
      <c r="G27" s="2" t="s">
        <v>366</v>
      </c>
      <c r="H27" s="24" t="s">
        <v>367</v>
      </c>
      <c r="I27" s="24" t="s">
        <v>367</v>
      </c>
      <c r="J27" s="2" t="s">
        <v>307</v>
      </c>
      <c r="K27" s="2" t="s">
        <v>362</v>
      </c>
      <c r="L27" s="2" t="s">
        <v>1027</v>
      </c>
    </row>
    <row r="28" spans="1:13" ht="37.5" customHeight="1" x14ac:dyDescent="0.45">
      <c r="A28" s="2" t="s">
        <v>358</v>
      </c>
      <c r="B28" s="2" t="s">
        <v>252</v>
      </c>
      <c r="C28" s="2" t="s">
        <v>253</v>
      </c>
      <c r="D28" s="2" t="s">
        <v>1201</v>
      </c>
      <c r="E28" s="2" t="s">
        <v>368</v>
      </c>
      <c r="F28" s="2" t="s">
        <v>369</v>
      </c>
      <c r="G28" s="2" t="s">
        <v>370</v>
      </c>
      <c r="H28" s="2" t="s">
        <v>371</v>
      </c>
      <c r="I28" s="2" t="s">
        <v>371</v>
      </c>
      <c r="J28" s="2" t="s">
        <v>307</v>
      </c>
      <c r="K28" s="2" t="s">
        <v>362</v>
      </c>
      <c r="L28" s="2" t="s">
        <v>1253</v>
      </c>
    </row>
    <row r="29" spans="1:13" ht="37.5" customHeight="1" x14ac:dyDescent="0.45">
      <c r="A29" s="2" t="s">
        <v>358</v>
      </c>
      <c r="B29" s="2" t="s">
        <v>252</v>
      </c>
      <c r="C29" s="2" t="s">
        <v>253</v>
      </c>
      <c r="D29" s="2" t="s">
        <v>1201</v>
      </c>
      <c r="E29" s="2" t="s">
        <v>1399</v>
      </c>
      <c r="F29" s="2" t="s">
        <v>1400</v>
      </c>
      <c r="G29" s="2" t="s">
        <v>1401</v>
      </c>
      <c r="H29" s="24" t="s">
        <v>1402</v>
      </c>
      <c r="J29" s="2" t="s">
        <v>307</v>
      </c>
      <c r="K29" s="2" t="s">
        <v>362</v>
      </c>
      <c r="L29" s="2" t="s">
        <v>1403</v>
      </c>
    </row>
    <row r="30" spans="1:13" ht="27.75" customHeight="1" x14ac:dyDescent="0.45">
      <c r="A30" s="2" t="s">
        <v>992</v>
      </c>
      <c r="B30" s="2" t="s">
        <v>252</v>
      </c>
      <c r="C30" s="2" t="s">
        <v>253</v>
      </c>
      <c r="D30" s="2" t="s">
        <v>1199</v>
      </c>
      <c r="E30" s="2" t="s">
        <v>304</v>
      </c>
      <c r="F30" s="2" t="s">
        <v>305</v>
      </c>
      <c r="G30" s="2" t="s">
        <v>1592</v>
      </c>
      <c r="H30" s="24" t="s">
        <v>306</v>
      </c>
      <c r="I30" s="24" t="s">
        <v>306</v>
      </c>
      <c r="J30" s="2" t="s">
        <v>307</v>
      </c>
      <c r="K30" s="2" t="s">
        <v>303</v>
      </c>
      <c r="L30" s="2" t="s">
        <v>308</v>
      </c>
    </row>
    <row r="31" spans="1:13" ht="58.5" customHeight="1" x14ac:dyDescent="0.45">
      <c r="A31" s="2" t="s">
        <v>267</v>
      </c>
      <c r="B31" s="2" t="s">
        <v>252</v>
      </c>
      <c r="C31" s="2" t="s">
        <v>253</v>
      </c>
      <c r="D31" s="2" t="s">
        <v>1202</v>
      </c>
      <c r="E31" s="2" t="s">
        <v>268</v>
      </c>
      <c r="F31" s="2" t="s">
        <v>269</v>
      </c>
      <c r="G31" s="2" t="s">
        <v>270</v>
      </c>
      <c r="H31" s="2" t="s">
        <v>271</v>
      </c>
      <c r="I31" s="2" t="s">
        <v>271</v>
      </c>
      <c r="J31" s="2" t="s">
        <v>272</v>
      </c>
      <c r="K31" s="2" t="s">
        <v>273</v>
      </c>
      <c r="L31" s="2" t="s">
        <v>866</v>
      </c>
    </row>
    <row r="32" spans="1:13" ht="58.5" customHeight="1" x14ac:dyDescent="0.45">
      <c r="A32" s="2" t="s">
        <v>267</v>
      </c>
      <c r="B32" s="2" t="s">
        <v>260</v>
      </c>
      <c r="C32" s="2" t="s">
        <v>261</v>
      </c>
      <c r="D32" s="2" t="s">
        <v>1349</v>
      </c>
      <c r="E32" s="2" t="s">
        <v>1350</v>
      </c>
      <c r="F32" s="2" t="s">
        <v>1351</v>
      </c>
      <c r="G32" s="2" t="s">
        <v>1352</v>
      </c>
      <c r="H32" s="24" t="s">
        <v>1353</v>
      </c>
      <c r="I32" s="24" t="s">
        <v>1353</v>
      </c>
      <c r="J32" s="2" t="s">
        <v>1354</v>
      </c>
      <c r="K32" s="2" t="s">
        <v>1355</v>
      </c>
      <c r="L32" s="2">
        <v>5371594533</v>
      </c>
    </row>
    <row r="33" spans="1:13" ht="57" x14ac:dyDescent="0.45">
      <c r="A33" s="2" t="s">
        <v>347</v>
      </c>
      <c r="B33" s="2" t="s">
        <v>252</v>
      </c>
      <c r="C33" s="2" t="s">
        <v>253</v>
      </c>
      <c r="D33" s="2" t="s">
        <v>1203</v>
      </c>
      <c r="E33" s="2" t="s">
        <v>348</v>
      </c>
      <c r="F33" s="2" t="s">
        <v>349</v>
      </c>
      <c r="G33" s="2" t="s">
        <v>350</v>
      </c>
      <c r="H33" s="24" t="s">
        <v>351</v>
      </c>
      <c r="I33" s="24" t="s">
        <v>351</v>
      </c>
      <c r="J33" s="2" t="s">
        <v>352</v>
      </c>
      <c r="K33" s="2" t="s">
        <v>273</v>
      </c>
      <c r="L33" s="2" t="s">
        <v>867</v>
      </c>
      <c r="M33" s="2" t="s">
        <v>1056</v>
      </c>
    </row>
    <row r="34" spans="1:13" ht="59.25" customHeight="1" x14ac:dyDescent="0.45">
      <c r="A34" s="2" t="s">
        <v>347</v>
      </c>
      <c r="B34" s="2" t="s">
        <v>317</v>
      </c>
      <c r="C34" s="2" t="s">
        <v>261</v>
      </c>
      <c r="D34" s="2" t="s">
        <v>1203</v>
      </c>
      <c r="E34" s="2" t="s">
        <v>353</v>
      </c>
      <c r="F34" s="2" t="s">
        <v>354</v>
      </c>
      <c r="H34" s="2" t="s">
        <v>355</v>
      </c>
      <c r="I34" s="2" t="s">
        <v>355</v>
      </c>
      <c r="J34" s="2" t="s">
        <v>352</v>
      </c>
      <c r="K34" s="2" t="s">
        <v>273</v>
      </c>
      <c r="L34" s="2" t="s">
        <v>868</v>
      </c>
      <c r="M34" s="2" t="s">
        <v>1755</v>
      </c>
    </row>
    <row r="35" spans="1:13" ht="28.5" x14ac:dyDescent="0.45">
      <c r="A35" s="2" t="s">
        <v>347</v>
      </c>
      <c r="B35" s="2" t="s">
        <v>332</v>
      </c>
      <c r="C35" s="2" t="s">
        <v>284</v>
      </c>
      <c r="D35" s="2" t="s">
        <v>1204</v>
      </c>
      <c r="F35" s="2" t="s">
        <v>356</v>
      </c>
      <c r="H35" s="24" t="s">
        <v>357</v>
      </c>
      <c r="I35" s="24" t="s">
        <v>357</v>
      </c>
      <c r="J35" s="2" t="s">
        <v>352</v>
      </c>
      <c r="K35" s="2" t="s">
        <v>273</v>
      </c>
    </row>
    <row r="36" spans="1:13" ht="71.25" x14ac:dyDescent="0.45">
      <c r="A36" s="2" t="s">
        <v>948</v>
      </c>
      <c r="B36" s="2" t="s">
        <v>260</v>
      </c>
      <c r="C36" s="2" t="s">
        <v>850</v>
      </c>
      <c r="D36" s="2" t="s">
        <v>1206</v>
      </c>
      <c r="E36" s="2" t="s">
        <v>979</v>
      </c>
      <c r="F36" s="2" t="s">
        <v>980</v>
      </c>
      <c r="G36" s="2" t="s">
        <v>981</v>
      </c>
      <c r="H36" s="24" t="s">
        <v>982</v>
      </c>
      <c r="I36" s="24" t="s">
        <v>982</v>
      </c>
      <c r="J36" s="2" t="s">
        <v>983</v>
      </c>
      <c r="K36" s="2" t="s">
        <v>273</v>
      </c>
      <c r="L36" s="2" t="s">
        <v>984</v>
      </c>
    </row>
    <row r="37" spans="1:13" ht="56.25" x14ac:dyDescent="0.45">
      <c r="A37" s="2" t="s">
        <v>1245</v>
      </c>
      <c r="B37" s="2" t="s">
        <v>252</v>
      </c>
      <c r="C37" s="2" t="s">
        <v>253</v>
      </c>
      <c r="D37" s="2" t="s">
        <v>1254</v>
      </c>
      <c r="E37" s="2" t="s">
        <v>335</v>
      </c>
      <c r="F37" s="2" t="s">
        <v>336</v>
      </c>
      <c r="G37" s="2" t="s">
        <v>337</v>
      </c>
      <c r="H37" s="24" t="s">
        <v>338</v>
      </c>
      <c r="I37" s="24" t="s">
        <v>338</v>
      </c>
      <c r="J37" s="2" t="s">
        <v>339</v>
      </c>
      <c r="K37" s="2" t="s">
        <v>273</v>
      </c>
      <c r="L37" s="2" t="s">
        <v>340</v>
      </c>
    </row>
    <row r="38" spans="1:13" ht="38.85" customHeight="1" x14ac:dyDescent="0.45">
      <c r="A38" s="2" t="s">
        <v>1245</v>
      </c>
      <c r="B38" s="2" t="s">
        <v>332</v>
      </c>
      <c r="C38" s="2" t="s">
        <v>253</v>
      </c>
      <c r="D38" s="2" t="s">
        <v>1194</v>
      </c>
      <c r="E38" s="2" t="s">
        <v>341</v>
      </c>
      <c r="F38" s="2" t="s">
        <v>1243</v>
      </c>
      <c r="H38" s="24" t="s">
        <v>342</v>
      </c>
      <c r="I38" s="24" t="s">
        <v>342</v>
      </c>
      <c r="J38" s="2" t="s">
        <v>292</v>
      </c>
      <c r="K38" s="2" t="s">
        <v>273</v>
      </c>
      <c r="L38" s="2" t="s">
        <v>1255</v>
      </c>
    </row>
    <row r="39" spans="1:13" ht="57" x14ac:dyDescent="0.45">
      <c r="A39" s="2" t="s">
        <v>1246</v>
      </c>
      <c r="B39" s="2" t="s">
        <v>260</v>
      </c>
      <c r="C39" s="2" t="s">
        <v>261</v>
      </c>
      <c r="D39" s="2" t="s">
        <v>1256</v>
      </c>
      <c r="E39" s="2" t="s">
        <v>1166</v>
      </c>
      <c r="F39" s="69" t="s">
        <v>1192</v>
      </c>
      <c r="G39" s="2" t="s">
        <v>334</v>
      </c>
      <c r="H39" s="24" t="s">
        <v>1165</v>
      </c>
      <c r="I39" s="24" t="s">
        <v>1165</v>
      </c>
      <c r="J39" s="2" t="s">
        <v>292</v>
      </c>
      <c r="K39" s="2" t="s">
        <v>273</v>
      </c>
      <c r="L39" s="2" t="s">
        <v>1193</v>
      </c>
    </row>
    <row r="40" spans="1:13" ht="36" customHeight="1" x14ac:dyDescent="0.45">
      <c r="A40" s="2" t="s">
        <v>1247</v>
      </c>
      <c r="B40" s="2" t="s">
        <v>252</v>
      </c>
      <c r="C40" s="2" t="s">
        <v>253</v>
      </c>
      <c r="D40" s="2" t="s">
        <v>1195</v>
      </c>
      <c r="E40" s="2" t="s">
        <v>343</v>
      </c>
      <c r="F40" s="2" t="s">
        <v>344</v>
      </c>
      <c r="G40" s="2" t="s">
        <v>345</v>
      </c>
      <c r="H40" s="2" t="s">
        <v>346</v>
      </c>
      <c r="I40" s="2" t="s">
        <v>346</v>
      </c>
      <c r="J40" s="2" t="s">
        <v>292</v>
      </c>
      <c r="K40" s="2" t="s">
        <v>273</v>
      </c>
      <c r="L40" s="2" t="s">
        <v>861</v>
      </c>
    </row>
    <row r="41" spans="1:13" ht="32.25" customHeight="1" x14ac:dyDescent="0.45">
      <c r="A41" s="2" t="s">
        <v>331</v>
      </c>
      <c r="B41" s="2" t="s">
        <v>260</v>
      </c>
      <c r="C41" s="2" t="s">
        <v>850</v>
      </c>
      <c r="D41" s="2" t="s">
        <v>1205</v>
      </c>
      <c r="E41" s="2" t="s">
        <v>851</v>
      </c>
      <c r="F41" s="2" t="s">
        <v>870</v>
      </c>
      <c r="G41" s="2" t="s">
        <v>871</v>
      </c>
      <c r="H41" s="24" t="s">
        <v>333</v>
      </c>
      <c r="I41" s="24" t="s">
        <v>333</v>
      </c>
      <c r="J41" s="2" t="s">
        <v>292</v>
      </c>
      <c r="K41" s="2" t="s">
        <v>273</v>
      </c>
      <c r="L41" s="2" t="s">
        <v>1257</v>
      </c>
    </row>
    <row r="42" spans="1:13" ht="42.75" x14ac:dyDescent="0.45">
      <c r="A42" s="2" t="s">
        <v>316</v>
      </c>
      <c r="B42" s="2" t="s">
        <v>317</v>
      </c>
      <c r="C42" s="2" t="s">
        <v>261</v>
      </c>
      <c r="D42" s="2" t="s">
        <v>320</v>
      </c>
      <c r="E42" s="2" t="s">
        <v>318</v>
      </c>
      <c r="F42" s="2" t="s">
        <v>319</v>
      </c>
      <c r="G42" s="2" t="s">
        <v>320</v>
      </c>
      <c r="H42" s="2" t="s">
        <v>321</v>
      </c>
      <c r="I42" s="24" t="s">
        <v>321</v>
      </c>
      <c r="J42" s="2" t="s">
        <v>322</v>
      </c>
      <c r="K42" s="2" t="s">
        <v>314</v>
      </c>
      <c r="L42" s="2" t="s">
        <v>323</v>
      </c>
    </row>
    <row r="43" spans="1:13" ht="57" x14ac:dyDescent="0.45">
      <c r="A43" s="2" t="s">
        <v>852</v>
      </c>
      <c r="B43" s="2" t="s">
        <v>252</v>
      </c>
      <c r="C43" s="2" t="s">
        <v>253</v>
      </c>
      <c r="D43" s="2" t="s">
        <v>1207</v>
      </c>
      <c r="E43" s="2" t="s">
        <v>853</v>
      </c>
      <c r="F43" s="2" t="s">
        <v>854</v>
      </c>
      <c r="G43" s="2" t="s">
        <v>855</v>
      </c>
      <c r="H43" s="24" t="s">
        <v>856</v>
      </c>
      <c r="I43" s="24" t="s">
        <v>856</v>
      </c>
      <c r="J43" s="2" t="s">
        <v>857</v>
      </c>
      <c r="K43" s="2" t="s">
        <v>858</v>
      </c>
      <c r="L43" s="2" t="s">
        <v>859</v>
      </c>
    </row>
    <row r="44" spans="1:13" ht="28.5" x14ac:dyDescent="0.45">
      <c r="A44" s="2" t="s">
        <v>1324</v>
      </c>
      <c r="F44" s="2" t="s">
        <v>1900</v>
      </c>
      <c r="G44" s="2" t="s">
        <v>1902</v>
      </c>
      <c r="H44" s="24" t="s">
        <v>1901</v>
      </c>
      <c r="I44" s="24"/>
    </row>
    <row r="45" spans="1:13" ht="42.75" x14ac:dyDescent="0.45">
      <c r="A45" s="2" t="s">
        <v>1324</v>
      </c>
      <c r="B45" s="2" t="s">
        <v>260</v>
      </c>
      <c r="C45" s="2" t="s">
        <v>261</v>
      </c>
      <c r="D45" s="2" t="s">
        <v>1328</v>
      </c>
      <c r="E45" s="2" t="s">
        <v>1329</v>
      </c>
      <c r="F45" s="2" t="s">
        <v>1325</v>
      </c>
      <c r="G45" s="2" t="s">
        <v>1330</v>
      </c>
      <c r="H45" s="24" t="s">
        <v>1326</v>
      </c>
      <c r="I45" s="24" t="s">
        <v>1326</v>
      </c>
      <c r="J45" s="2" t="s">
        <v>1327</v>
      </c>
      <c r="K45" s="2" t="s">
        <v>403</v>
      </c>
      <c r="L45" s="1" t="s">
        <v>1331</v>
      </c>
      <c r="M45" s="2" t="s">
        <v>1332</v>
      </c>
    </row>
    <row r="46" spans="1:13" ht="57" x14ac:dyDescent="0.45">
      <c r="A46" s="2" t="s">
        <v>309</v>
      </c>
      <c r="B46" s="2" t="s">
        <v>260</v>
      </c>
      <c r="C46" s="2" t="s">
        <v>261</v>
      </c>
      <c r="D46" s="2" t="s">
        <v>1208</v>
      </c>
      <c r="E46" s="2" t="s">
        <v>310</v>
      </c>
      <c r="F46" s="2" t="s">
        <v>310</v>
      </c>
      <c r="G46" s="2" t="s">
        <v>311</v>
      </c>
      <c r="H46" s="2" t="s">
        <v>312</v>
      </c>
      <c r="I46" s="2" t="s">
        <v>312</v>
      </c>
      <c r="J46" s="2" t="s">
        <v>313</v>
      </c>
      <c r="K46" s="2" t="s">
        <v>314</v>
      </c>
      <c r="L46" s="2" t="s">
        <v>315</v>
      </c>
    </row>
    <row r="47" spans="1:13" ht="57" x14ac:dyDescent="0.45">
      <c r="A47" s="2" t="s">
        <v>288</v>
      </c>
      <c r="B47" s="2" t="s">
        <v>252</v>
      </c>
      <c r="C47" s="2" t="s">
        <v>253</v>
      </c>
      <c r="D47" s="2" t="s">
        <v>1210</v>
      </c>
      <c r="E47" s="2" t="s">
        <v>289</v>
      </c>
      <c r="F47" s="2" t="s">
        <v>290</v>
      </c>
      <c r="G47" s="2" t="s">
        <v>288</v>
      </c>
      <c r="H47" s="2" t="s">
        <v>291</v>
      </c>
      <c r="I47" s="2" t="s">
        <v>291</v>
      </c>
      <c r="J47" s="2" t="s">
        <v>292</v>
      </c>
      <c r="K47" s="2" t="s">
        <v>273</v>
      </c>
      <c r="L47" s="2" t="s">
        <v>869</v>
      </c>
    </row>
    <row r="48" spans="1:13" ht="42.75" x14ac:dyDescent="0.45">
      <c r="A48" s="2" t="s">
        <v>1267</v>
      </c>
      <c r="B48" s="2" t="s">
        <v>260</v>
      </c>
      <c r="C48" s="2" t="s">
        <v>261</v>
      </c>
      <c r="D48" s="2" t="s">
        <v>1209</v>
      </c>
      <c r="E48" s="2" t="s">
        <v>424</v>
      </c>
      <c r="F48" s="67" t="s">
        <v>1261</v>
      </c>
      <c r="H48" s="24" t="s">
        <v>425</v>
      </c>
      <c r="I48" s="24" t="s">
        <v>425</v>
      </c>
      <c r="J48" s="2" t="s">
        <v>426</v>
      </c>
      <c r="K48" s="2" t="s">
        <v>273</v>
      </c>
      <c r="L48" s="2" t="s">
        <v>427</v>
      </c>
      <c r="M48" s="2" t="s">
        <v>1788</v>
      </c>
    </row>
    <row r="49" spans="1:13" ht="42.75" x14ac:dyDescent="0.45">
      <c r="A49" s="2" t="s">
        <v>1262</v>
      </c>
      <c r="B49" s="2" t="s">
        <v>1357</v>
      </c>
      <c r="C49" s="2" t="s">
        <v>284</v>
      </c>
      <c r="D49" s="2" t="s">
        <v>1268</v>
      </c>
      <c r="F49" s="66"/>
      <c r="H49" s="24" t="s">
        <v>1266</v>
      </c>
      <c r="I49" s="24" t="s">
        <v>1266</v>
      </c>
      <c r="J49" s="2" t="s">
        <v>1264</v>
      </c>
      <c r="K49" s="2" t="s">
        <v>1263</v>
      </c>
      <c r="L49" s="2" t="s">
        <v>1265</v>
      </c>
      <c r="M49" s="2" t="s">
        <v>1789</v>
      </c>
    </row>
    <row r="50" spans="1:13" ht="28.5" x14ac:dyDescent="0.45">
      <c r="A50" s="2" t="s">
        <v>293</v>
      </c>
      <c r="B50" s="2" t="s">
        <v>252</v>
      </c>
      <c r="C50" s="2" t="s">
        <v>253</v>
      </c>
      <c r="D50" s="2" t="s">
        <v>293</v>
      </c>
      <c r="E50" s="2" t="s">
        <v>294</v>
      </c>
      <c r="F50" s="2" t="s">
        <v>295</v>
      </c>
      <c r="G50" s="2" t="s">
        <v>293</v>
      </c>
      <c r="H50" s="2" t="s">
        <v>296</v>
      </c>
      <c r="I50" s="2" t="s">
        <v>296</v>
      </c>
      <c r="J50" s="2" t="s">
        <v>297</v>
      </c>
      <c r="K50" s="2" t="s">
        <v>273</v>
      </c>
    </row>
    <row r="51" spans="1:13" ht="85.5" x14ac:dyDescent="0.45">
      <c r="A51" s="2" t="s">
        <v>1581</v>
      </c>
      <c r="B51" s="2" t="s">
        <v>252</v>
      </c>
      <c r="C51" s="2" t="s">
        <v>253</v>
      </c>
      <c r="D51" s="2" t="s">
        <v>1582</v>
      </c>
      <c r="E51" s="2" t="s">
        <v>1583</v>
      </c>
      <c r="F51" s="2" t="s">
        <v>1584</v>
      </c>
      <c r="G51" s="24" t="s">
        <v>1589</v>
      </c>
      <c r="H51" s="24" t="s">
        <v>1588</v>
      </c>
      <c r="J51" s="2" t="s">
        <v>1585</v>
      </c>
      <c r="K51" s="2" t="s">
        <v>1586</v>
      </c>
      <c r="L51" s="2" t="s">
        <v>1587</v>
      </c>
      <c r="M51" s="2" t="s">
        <v>1784</v>
      </c>
    </row>
    <row r="52" spans="1:13" ht="42.75" x14ac:dyDescent="0.45">
      <c r="A52" s="2" t="s">
        <v>298</v>
      </c>
      <c r="B52" s="2" t="s">
        <v>252</v>
      </c>
      <c r="C52" s="2" t="s">
        <v>253</v>
      </c>
      <c r="E52" s="2" t="s">
        <v>299</v>
      </c>
      <c r="F52" s="2" t="s">
        <v>300</v>
      </c>
      <c r="G52" s="2" t="s">
        <v>301</v>
      </c>
      <c r="J52" s="2" t="s">
        <v>302</v>
      </c>
      <c r="K52" s="2" t="s">
        <v>303</v>
      </c>
    </row>
    <row r="53" spans="1:13" ht="42.75" x14ac:dyDescent="0.45">
      <c r="A53" s="2" t="s">
        <v>1258</v>
      </c>
      <c r="B53" s="2" t="s">
        <v>252</v>
      </c>
      <c r="C53" s="2" t="s">
        <v>253</v>
      </c>
      <c r="D53" s="2" t="s">
        <v>1259</v>
      </c>
      <c r="F53" s="2" t="s">
        <v>1211</v>
      </c>
      <c r="J53" s="2" t="s">
        <v>1212</v>
      </c>
      <c r="K53" s="2" t="s">
        <v>273</v>
      </c>
      <c r="L53" s="2" t="s">
        <v>1260</v>
      </c>
      <c r="M53" s="2" t="s">
        <v>1756</v>
      </c>
    </row>
    <row r="54" spans="1:13" x14ac:dyDescent="0.45">
      <c r="A54" s="2" t="s">
        <v>1312</v>
      </c>
      <c r="F54" s="2" t="s">
        <v>1313</v>
      </c>
      <c r="G54" s="2" t="s">
        <v>1314</v>
      </c>
      <c r="L54" s="2" t="s">
        <v>1315</v>
      </c>
    </row>
    <row r="55" spans="1:13" ht="42.75" x14ac:dyDescent="0.45">
      <c r="A55" s="2" t="s">
        <v>1804</v>
      </c>
      <c r="F55" s="2" t="s">
        <v>1805</v>
      </c>
      <c r="G55" s="2" t="s">
        <v>1806</v>
      </c>
      <c r="H55" s="24" t="s">
        <v>1807</v>
      </c>
      <c r="J55" s="2" t="s">
        <v>1808</v>
      </c>
      <c r="K55" s="2" t="s">
        <v>1809</v>
      </c>
      <c r="L55" s="2" t="s">
        <v>1810</v>
      </c>
    </row>
    <row r="56" spans="1:13" ht="57" x14ac:dyDescent="0.45">
      <c r="A56" s="2" t="s">
        <v>1811</v>
      </c>
      <c r="F56" s="2" t="s">
        <v>1812</v>
      </c>
      <c r="G56" s="2" t="s">
        <v>1817</v>
      </c>
      <c r="H56" s="24" t="s">
        <v>1813</v>
      </c>
      <c r="J56" s="2" t="s">
        <v>1814</v>
      </c>
      <c r="K56" s="2" t="s">
        <v>1815</v>
      </c>
      <c r="L56" s="2" t="s">
        <v>1816</v>
      </c>
    </row>
  </sheetData>
  <phoneticPr fontId="10" type="noConversion"/>
  <hyperlinks>
    <hyperlink ref="H43" r:id="rId1" xr:uid="{3BC54F82-E4B6-437A-89B1-04AAC501F0DE}"/>
    <hyperlink ref="H41" r:id="rId2" xr:uid="{EEF8F157-2F0F-4842-A13B-D437E3F2DB91}"/>
    <hyperlink ref="H10" r:id="rId3" xr:uid="{350240CD-5F30-4F85-BDD1-131BC9949B36}"/>
    <hyperlink ref="H7" r:id="rId4" xr:uid="{A3458858-8FF2-460F-9D27-2C3358FD5D50}"/>
    <hyperlink ref="H5" r:id="rId5" xr:uid="{B92CCC60-6A01-4B9D-B749-A79139A0A122}"/>
    <hyperlink ref="H27" r:id="rId6" xr:uid="{94DD5B65-BF64-4C56-8E53-AFA2AECED9CD}"/>
    <hyperlink ref="H30" r:id="rId7" xr:uid="{08EC7D22-956B-45D2-B2A6-4F757290F194}"/>
    <hyperlink ref="H17" r:id="rId8" xr:uid="{C1CF6C6A-70A8-4DC1-AD49-D20B7F5CA728}"/>
    <hyperlink ref="H39" r:id="rId9" xr:uid="{D6B94644-E79A-4619-B811-72973FB5D407}"/>
    <hyperlink ref="H37" r:id="rId10" xr:uid="{462B34EF-8125-4021-896A-332153C2EB98}"/>
    <hyperlink ref="H38" r:id="rId11" xr:uid="{CD95B666-029B-40C8-AC18-87B2DAF0E032}"/>
    <hyperlink ref="H19" r:id="rId12" xr:uid="{B4E275B5-765D-4873-92F5-700314970BBF}"/>
    <hyperlink ref="H21" r:id="rId13" xr:uid="{AE9F2DB9-359E-4F5E-8349-2A8A123B8A2D}"/>
    <hyperlink ref="H26" r:id="rId14" xr:uid="{E38F8B7B-3A9B-424B-8C81-B3897015CD24}"/>
    <hyperlink ref="H33" r:id="rId15" xr:uid="{49F28978-F5F1-4558-9992-D765F530B8E7}"/>
    <hyperlink ref="H35" r:id="rId16" xr:uid="{0D353FB6-A113-425B-8246-3F907C5AB33F}"/>
    <hyperlink ref="H48" r:id="rId17" xr:uid="{3FF015E2-C1B0-4C0C-80A3-7670F7C5E9E2}"/>
    <hyperlink ref="H18" r:id="rId18" xr:uid="{144021A8-A428-4BCF-A578-FFE0CB0C1ACB}"/>
    <hyperlink ref="F48" r:id="rId19" xr:uid="{7E9633EF-5EFE-4EA9-AECD-26CF5256FA7B}"/>
    <hyperlink ref="H49" r:id="rId20" xr:uid="{3CACBCDB-CE35-4B92-ABD0-BE200FAB8D05}"/>
    <hyperlink ref="H12" r:id="rId21" xr:uid="{B75ACC7A-C5FA-470E-B8DA-B8DAA53C9846}"/>
    <hyperlink ref="H11" r:id="rId22" xr:uid="{BC89131C-127D-44D1-8669-AF83ECD1BAB4}"/>
    <hyperlink ref="H45" r:id="rId23" xr:uid="{DAD0CC82-EFC1-45CE-A22D-9AF28F9D7642}"/>
    <hyperlink ref="H24" r:id="rId24" xr:uid="{F954F59B-B6FC-45F9-B28D-5B02BDAF3A83}"/>
    <hyperlink ref="H23" r:id="rId25" xr:uid="{7F422371-6E11-49F9-880D-DFEF63C071E2}"/>
    <hyperlink ref="H32" r:id="rId26" xr:uid="{10337182-141A-44EB-A2F4-D6EAAD3432D6}"/>
    <hyperlink ref="H8" r:id="rId27" xr:uid="{60EFB2FE-2A66-4BDA-BB84-4DA4F704D94D}"/>
    <hyperlink ref="I43" r:id="rId28" xr:uid="{502055E8-63E4-46ED-8993-738FBDB9F733}"/>
    <hyperlink ref="I41" r:id="rId29" xr:uid="{EDCFDEA8-E479-4A8F-B403-57457BB672BE}"/>
    <hyperlink ref="I10" r:id="rId30" xr:uid="{E89DC25B-C5C9-4CBA-9CCF-799748FB8567}"/>
    <hyperlink ref="I7" r:id="rId31" xr:uid="{3BAF6AD3-10E0-48D8-94A2-7EBDAEB7800E}"/>
    <hyperlink ref="I5" r:id="rId32" xr:uid="{A2F70906-04A7-4511-B2A9-771FEEFB94CE}"/>
    <hyperlink ref="I27" r:id="rId33" xr:uid="{2004C321-E3A4-4233-B53B-9A432D939954}"/>
    <hyperlink ref="I30" r:id="rId34" xr:uid="{B543D8EB-3955-4C3F-B401-55ABF793B59D}"/>
    <hyperlink ref="I17" r:id="rId35" xr:uid="{244F3417-8575-4236-B950-5DF02A33381A}"/>
    <hyperlink ref="I39" r:id="rId36" xr:uid="{1BB3467C-798D-4BDE-AC5A-ADE136722C78}"/>
    <hyperlink ref="I37" r:id="rId37" xr:uid="{33B51AEE-0C03-45E0-BB84-DE7DA38872FD}"/>
    <hyperlink ref="I38" r:id="rId38" xr:uid="{5BF9179B-DA21-4563-AC3C-D145A25BC61D}"/>
    <hyperlink ref="I19" r:id="rId39" xr:uid="{F4DF9A9B-AB1B-4B0C-BD96-12C49519F4F4}"/>
    <hyperlink ref="I21" r:id="rId40" xr:uid="{7CA353A4-63DD-41CC-BA0F-732419371333}"/>
    <hyperlink ref="I26" r:id="rId41" xr:uid="{0D5E42D4-EFC1-4D01-8DFD-25D75E0F0EA5}"/>
    <hyperlink ref="I33" r:id="rId42" xr:uid="{13E596C7-F98B-4BF9-88DF-02BC34E36149}"/>
    <hyperlink ref="I35" r:id="rId43" xr:uid="{4022F0C5-D958-49D6-8642-5A472BB167F3}"/>
    <hyperlink ref="I48" r:id="rId44" xr:uid="{6976A39A-7621-469B-8C07-6FCD22428F13}"/>
    <hyperlink ref="I18" r:id="rId45" xr:uid="{1E5030AA-3FFB-414E-B5DC-466FB646C3C9}"/>
    <hyperlink ref="I49" r:id="rId46" xr:uid="{93B94A46-ED0D-4C36-A5DC-EA3A1F04E1B7}"/>
    <hyperlink ref="I12" r:id="rId47" xr:uid="{4DF5F263-2B0D-4842-AA33-7241968EACC1}"/>
    <hyperlink ref="I11" r:id="rId48" xr:uid="{63F7D989-9614-47BD-AFD8-EF7572B3D9F0}"/>
    <hyperlink ref="I45" r:id="rId49" xr:uid="{90EBFFF5-70EE-4CD9-AB71-C10B82557169}"/>
    <hyperlink ref="I24" r:id="rId50" xr:uid="{0A7A38FD-943B-4A09-B158-0D864119EE39}"/>
    <hyperlink ref="I23" r:id="rId51" xr:uid="{5A46BD05-DB41-4BFC-A2F8-6CCA892D9F5F}"/>
    <hyperlink ref="I32" r:id="rId52" xr:uid="{93E04557-8941-4FE2-9996-6BC72ED4D2C0}"/>
    <hyperlink ref="I8" r:id="rId53" xr:uid="{7F2130F0-62F0-49F6-84B5-862E3C53B209}"/>
    <hyperlink ref="H14" r:id="rId54" xr:uid="{4687AE1B-3032-44E4-972D-21573B548B18}"/>
    <hyperlink ref="H25" r:id="rId55" xr:uid="{4209D734-E34E-4AE0-B815-E0F2FBDC5CCB}"/>
    <hyperlink ref="H29" r:id="rId56" xr:uid="{455219A8-FE76-4DA1-9EE7-36171A90E30D}"/>
    <hyperlink ref="I22" r:id="rId57" xr:uid="{90F342D1-F285-47E2-A499-15261D89102A}"/>
    <hyperlink ref="H22" r:id="rId58" xr:uid="{71ECC5FB-F0CA-444C-B0DE-F48F333B4BD6}"/>
    <hyperlink ref="H51" r:id="rId59" xr:uid="{5008B7D5-84D7-40AE-8FE7-82336969D8B9}"/>
    <hyperlink ref="G51" r:id="rId60" xr:uid="{225CE358-517D-48A5-9ED0-5EAD138AB1DC}"/>
    <hyperlink ref="H55" r:id="rId61" xr:uid="{5F6C2490-31C6-483D-8436-3A62F5593BC0}"/>
    <hyperlink ref="H56" r:id="rId62" xr:uid="{30D24F04-88C3-413A-9426-CBB90847960E}"/>
    <hyperlink ref="H44" r:id="rId63" xr:uid="{64F8E14A-3913-4CCF-9116-81934AE34F64}"/>
    <hyperlink ref="I42" r:id="rId64" xr:uid="{E9964439-E11E-4531-A304-40319D84573B}"/>
  </hyperlinks>
  <pageMargins left="0.7" right="0.7" top="0.78740157499999996" bottom="0.78740157499999996" header="0.3" footer="0.3"/>
  <pageSetup paperSize="9" orientation="portrait" r:id="rId65"/>
  <tableParts count="1">
    <tablePart r:id="rId66"/>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1E793-7DD7-44EB-BC39-EF1A245E7FE2}">
  <dimension ref="A1:G39"/>
  <sheetViews>
    <sheetView topLeftCell="A21" workbookViewId="0">
      <selection activeCell="B2" sqref="B2"/>
    </sheetView>
  </sheetViews>
  <sheetFormatPr baseColWidth="10" defaultColWidth="11.3984375" defaultRowHeight="14.25" x14ac:dyDescent="0.45"/>
  <cols>
    <col min="1" max="1" width="42.86328125" style="1" customWidth="1"/>
    <col min="2" max="2" width="22.1328125" style="1" customWidth="1"/>
    <col min="3" max="3" width="24.59765625" style="1" customWidth="1"/>
    <col min="4" max="4" width="16.86328125" style="1" customWidth="1"/>
    <col min="5" max="5" width="42.59765625" style="1" customWidth="1"/>
    <col min="6" max="6" width="11.3984375" style="1"/>
    <col min="7" max="7" width="60.3984375" style="7" customWidth="1"/>
    <col min="8" max="16384" width="11.3984375" style="1"/>
  </cols>
  <sheetData>
    <row r="1" spans="1:5" x14ac:dyDescent="0.45">
      <c r="A1" s="1" t="s">
        <v>240</v>
      </c>
      <c r="B1" s="1" t="s">
        <v>38</v>
      </c>
      <c r="C1" s="1" t="s">
        <v>39</v>
      </c>
      <c r="D1" s="1" t="s">
        <v>41</v>
      </c>
      <c r="E1" s="1" t="s">
        <v>40</v>
      </c>
    </row>
    <row r="2" spans="1:5" ht="28.5" x14ac:dyDescent="0.45">
      <c r="A2" s="1" t="s">
        <v>428</v>
      </c>
      <c r="B2" s="1" t="s">
        <v>429</v>
      </c>
      <c r="C2" s="1" t="s">
        <v>573</v>
      </c>
      <c r="D2" s="1" t="s">
        <v>430</v>
      </c>
      <c r="E2" s="4" t="s">
        <v>431</v>
      </c>
    </row>
    <row r="3" spans="1:5" ht="28.5" x14ac:dyDescent="0.45">
      <c r="A3" s="1" t="s">
        <v>432</v>
      </c>
      <c r="B3" s="1" t="s">
        <v>433</v>
      </c>
      <c r="C3" s="1" t="s">
        <v>573</v>
      </c>
      <c r="D3" s="1" t="s">
        <v>434</v>
      </c>
      <c r="E3" s="4" t="s">
        <v>435</v>
      </c>
    </row>
    <row r="4" spans="1:5" ht="28.5" x14ac:dyDescent="0.45">
      <c r="A4" s="1" t="s">
        <v>436</v>
      </c>
      <c r="B4" s="2" t="s">
        <v>437</v>
      </c>
      <c r="C4" s="1" t="s">
        <v>574</v>
      </c>
      <c r="D4" s="1" t="s">
        <v>438</v>
      </c>
      <c r="E4" s="4" t="s">
        <v>439</v>
      </c>
    </row>
    <row r="5" spans="1:5" ht="28.5" x14ac:dyDescent="0.45">
      <c r="A5" s="1" t="s">
        <v>440</v>
      </c>
      <c r="B5" s="1" t="s">
        <v>441</v>
      </c>
      <c r="C5" s="10" t="s">
        <v>573</v>
      </c>
      <c r="D5" s="1" t="s">
        <v>442</v>
      </c>
      <c r="E5" s="1" t="s">
        <v>443</v>
      </c>
    </row>
    <row r="6" spans="1:5" ht="28.5" x14ac:dyDescent="0.45">
      <c r="A6" s="1" t="s">
        <v>444</v>
      </c>
      <c r="B6" s="1" t="s">
        <v>445</v>
      </c>
      <c r="C6" s="11" t="s">
        <v>575</v>
      </c>
      <c r="E6" s="4" t="s">
        <v>446</v>
      </c>
    </row>
    <row r="7" spans="1:5" ht="28.5" x14ac:dyDescent="0.45">
      <c r="A7" s="1" t="s">
        <v>447</v>
      </c>
      <c r="B7" s="1" t="s">
        <v>448</v>
      </c>
      <c r="C7" s="1" t="s">
        <v>576</v>
      </c>
      <c r="D7" s="10" t="s">
        <v>449</v>
      </c>
      <c r="E7" s="4" t="s">
        <v>450</v>
      </c>
    </row>
    <row r="8" spans="1:5" ht="28.5" x14ac:dyDescent="0.45">
      <c r="A8" s="1" t="s">
        <v>54</v>
      </c>
      <c r="B8" s="1" t="s">
        <v>451</v>
      </c>
      <c r="C8" s="1" t="s">
        <v>577</v>
      </c>
      <c r="D8" s="1" t="s">
        <v>452</v>
      </c>
      <c r="E8" s="12" t="s">
        <v>453</v>
      </c>
    </row>
    <row r="9" spans="1:5" ht="28.5" x14ac:dyDescent="0.45">
      <c r="A9" s="1" t="s">
        <v>454</v>
      </c>
      <c r="B9" s="1" t="s">
        <v>455</v>
      </c>
      <c r="C9" s="1" t="s">
        <v>578</v>
      </c>
      <c r="D9" s="1" t="s">
        <v>456</v>
      </c>
      <c r="E9" s="4" t="s">
        <v>457</v>
      </c>
    </row>
    <row r="10" spans="1:5" ht="28.5" x14ac:dyDescent="0.45">
      <c r="A10" s="1" t="s">
        <v>458</v>
      </c>
      <c r="B10" s="1" t="s">
        <v>459</v>
      </c>
      <c r="C10" s="1" t="s">
        <v>579</v>
      </c>
      <c r="D10" s="1" t="s">
        <v>460</v>
      </c>
      <c r="E10" s="4" t="s">
        <v>461</v>
      </c>
    </row>
    <row r="11" spans="1:5" ht="28.5" x14ac:dyDescent="0.45">
      <c r="A11" s="1" t="s">
        <v>462</v>
      </c>
      <c r="B11" s="1" t="s">
        <v>463</v>
      </c>
      <c r="C11" s="1" t="s">
        <v>580</v>
      </c>
      <c r="D11" s="1" t="s">
        <v>464</v>
      </c>
      <c r="E11" s="4" t="s">
        <v>465</v>
      </c>
    </row>
    <row r="12" spans="1:5" ht="28.5" x14ac:dyDescent="0.45">
      <c r="A12" s="1" t="s">
        <v>466</v>
      </c>
      <c r="B12" s="1" t="s">
        <v>467</v>
      </c>
      <c r="C12" s="1" t="s">
        <v>580</v>
      </c>
      <c r="D12" s="1" t="s">
        <v>468</v>
      </c>
      <c r="E12" s="4" t="s">
        <v>469</v>
      </c>
    </row>
    <row r="13" spans="1:5" ht="28.5" x14ac:dyDescent="0.45">
      <c r="A13" s="1" t="s">
        <v>602</v>
      </c>
      <c r="B13" s="1" t="s">
        <v>470</v>
      </c>
      <c r="C13" s="1" t="s">
        <v>581</v>
      </c>
      <c r="D13" s="1" t="s">
        <v>471</v>
      </c>
      <c r="E13" s="4" t="s">
        <v>472</v>
      </c>
    </row>
    <row r="14" spans="1:5" ht="28.5" x14ac:dyDescent="0.45">
      <c r="A14" s="1" t="s">
        <v>473</v>
      </c>
      <c r="B14" s="1" t="s">
        <v>474</v>
      </c>
      <c r="C14" s="1" t="s">
        <v>582</v>
      </c>
      <c r="D14" s="1" t="s">
        <v>475</v>
      </c>
      <c r="E14" s="4" t="s">
        <v>476</v>
      </c>
    </row>
    <row r="15" spans="1:5" ht="28.5" x14ac:dyDescent="0.45">
      <c r="A15" s="1" t="s">
        <v>477</v>
      </c>
      <c r="B15" s="1" t="s">
        <v>478</v>
      </c>
      <c r="C15" s="1" t="s">
        <v>583</v>
      </c>
      <c r="D15" s="1" t="s">
        <v>479</v>
      </c>
      <c r="E15" s="4" t="s">
        <v>480</v>
      </c>
    </row>
    <row r="16" spans="1:5" x14ac:dyDescent="0.45">
      <c r="A16" s="1" t="s">
        <v>481</v>
      </c>
      <c r="B16" s="1" t="s">
        <v>482</v>
      </c>
      <c r="E16" s="4" t="s">
        <v>483</v>
      </c>
    </row>
    <row r="17" spans="1:5" ht="40.5" customHeight="1" x14ac:dyDescent="0.45">
      <c r="A17" s="1" t="s">
        <v>484</v>
      </c>
      <c r="B17" s="1" t="s">
        <v>485</v>
      </c>
      <c r="C17" s="1" t="s">
        <v>584</v>
      </c>
      <c r="D17" s="1" t="s">
        <v>486</v>
      </c>
      <c r="E17" s="1" t="s">
        <v>601</v>
      </c>
    </row>
    <row r="18" spans="1:5" x14ac:dyDescent="0.45">
      <c r="A18" s="1" t="s">
        <v>487</v>
      </c>
      <c r="B18" s="1" t="s">
        <v>488</v>
      </c>
      <c r="C18" s="4"/>
      <c r="E18" s="4" t="s">
        <v>489</v>
      </c>
    </row>
    <row r="19" spans="1:5" ht="28.5" x14ac:dyDescent="0.45">
      <c r="A19" s="1" t="s">
        <v>490</v>
      </c>
      <c r="B19" s="1" t="s">
        <v>491</v>
      </c>
      <c r="C19" s="1" t="s">
        <v>585</v>
      </c>
      <c r="D19" s="1" t="s">
        <v>492</v>
      </c>
      <c r="E19" s="4" t="s">
        <v>493</v>
      </c>
    </row>
    <row r="20" spans="1:5" ht="28.5" x14ac:dyDescent="0.45">
      <c r="A20" s="1" t="s">
        <v>494</v>
      </c>
      <c r="B20" s="1" t="s">
        <v>495</v>
      </c>
      <c r="C20" s="1" t="s">
        <v>586</v>
      </c>
      <c r="D20" s="1" t="s">
        <v>496</v>
      </c>
      <c r="E20" s="4" t="s">
        <v>497</v>
      </c>
    </row>
    <row r="21" spans="1:5" ht="28.5" x14ac:dyDescent="0.45">
      <c r="A21" s="1" t="s">
        <v>498</v>
      </c>
      <c r="B21" s="1" t="s">
        <v>499</v>
      </c>
      <c r="C21" s="1" t="s">
        <v>587</v>
      </c>
      <c r="D21" s="1" t="s">
        <v>500</v>
      </c>
      <c r="E21" s="4" t="s">
        <v>501</v>
      </c>
    </row>
    <row r="22" spans="1:5" ht="28.5" x14ac:dyDescent="0.45">
      <c r="A22" s="1" t="s">
        <v>502</v>
      </c>
      <c r="B22" s="10" t="s">
        <v>503</v>
      </c>
      <c r="C22" s="1" t="s">
        <v>587</v>
      </c>
      <c r="D22" s="1" t="s">
        <v>504</v>
      </c>
      <c r="E22" s="4" t="s">
        <v>505</v>
      </c>
    </row>
    <row r="23" spans="1:5" ht="28.5" x14ac:dyDescent="0.45">
      <c r="A23" s="1" t="s">
        <v>506</v>
      </c>
      <c r="B23" s="1" t="s">
        <v>507</v>
      </c>
      <c r="C23" s="1" t="s">
        <v>588</v>
      </c>
      <c r="D23" s="1" t="s">
        <v>508</v>
      </c>
      <c r="E23" s="4" t="s">
        <v>509</v>
      </c>
    </row>
    <row r="24" spans="1:5" ht="28.5" x14ac:dyDescent="0.45">
      <c r="A24" s="1" t="s">
        <v>510</v>
      </c>
      <c r="B24" s="1" t="s">
        <v>511</v>
      </c>
      <c r="C24" s="1" t="s">
        <v>589</v>
      </c>
      <c r="D24" s="1" t="s">
        <v>512</v>
      </c>
      <c r="E24" s="4" t="s">
        <v>513</v>
      </c>
    </row>
    <row r="25" spans="1:5" ht="42.75" x14ac:dyDescent="0.45">
      <c r="A25" s="13" t="s">
        <v>514</v>
      </c>
      <c r="B25" s="1" t="s">
        <v>515</v>
      </c>
      <c r="C25" s="14" t="s">
        <v>590</v>
      </c>
      <c r="D25" s="13" t="s">
        <v>516</v>
      </c>
      <c r="E25" s="15" t="s">
        <v>517</v>
      </c>
    </row>
    <row r="26" spans="1:5" ht="28.5" x14ac:dyDescent="0.45">
      <c r="A26" s="1" t="s">
        <v>518</v>
      </c>
      <c r="B26" s="1" t="s">
        <v>519</v>
      </c>
      <c r="C26" s="1" t="s">
        <v>591</v>
      </c>
      <c r="D26" s="1" t="s">
        <v>520</v>
      </c>
      <c r="E26" s="4" t="s">
        <v>521</v>
      </c>
    </row>
    <row r="27" spans="1:5" ht="28.5" x14ac:dyDescent="0.45">
      <c r="A27" s="1" t="s">
        <v>522</v>
      </c>
      <c r="B27" s="1" t="s">
        <v>523</v>
      </c>
      <c r="C27" s="1" t="s">
        <v>592</v>
      </c>
      <c r="D27" s="1" t="s">
        <v>524</v>
      </c>
      <c r="E27" s="4" t="s">
        <v>525</v>
      </c>
    </row>
    <row r="28" spans="1:5" ht="28.5" x14ac:dyDescent="0.45">
      <c r="A28" s="11" t="s">
        <v>526</v>
      </c>
      <c r="B28" s="13" t="s">
        <v>527</v>
      </c>
      <c r="C28" s="16" t="s">
        <v>593</v>
      </c>
      <c r="D28" s="1" t="s">
        <v>528</v>
      </c>
      <c r="E28" s="15" t="s">
        <v>529</v>
      </c>
    </row>
    <row r="29" spans="1:5" ht="28.5" x14ac:dyDescent="0.45">
      <c r="A29" s="1" t="s">
        <v>530</v>
      </c>
      <c r="C29" s="1" t="s">
        <v>588</v>
      </c>
      <c r="D29" s="1" t="s">
        <v>531</v>
      </c>
      <c r="E29" s="4" t="s">
        <v>532</v>
      </c>
    </row>
    <row r="30" spans="1:5" ht="28.5" x14ac:dyDescent="0.45">
      <c r="A30" s="1" t="s">
        <v>533</v>
      </c>
      <c r="B30" s="1" t="s">
        <v>534</v>
      </c>
      <c r="E30" s="4" t="s">
        <v>535</v>
      </c>
    </row>
    <row r="31" spans="1:5" ht="28.5" x14ac:dyDescent="0.45">
      <c r="A31" s="1" t="s">
        <v>536</v>
      </c>
      <c r="B31" s="1" t="s">
        <v>537</v>
      </c>
      <c r="C31" s="1" t="s">
        <v>594</v>
      </c>
      <c r="D31" s="1" t="s">
        <v>538</v>
      </c>
      <c r="E31" s="4" t="s">
        <v>539</v>
      </c>
    </row>
    <row r="32" spans="1:5" ht="28.5" x14ac:dyDescent="0.45">
      <c r="A32" s="1" t="s">
        <v>540</v>
      </c>
      <c r="B32" s="1" t="s">
        <v>541</v>
      </c>
      <c r="C32" s="1" t="s">
        <v>595</v>
      </c>
      <c r="D32" s="1" t="s">
        <v>542</v>
      </c>
      <c r="E32" s="4" t="s">
        <v>543</v>
      </c>
    </row>
    <row r="33" spans="1:5" ht="28.5" x14ac:dyDescent="0.45">
      <c r="A33" s="1" t="s">
        <v>544</v>
      </c>
      <c r="B33" s="1" t="s">
        <v>545</v>
      </c>
      <c r="C33" s="1" t="s">
        <v>546</v>
      </c>
      <c r="D33" s="1" t="s">
        <v>547</v>
      </c>
      <c r="E33" s="4" t="s">
        <v>548</v>
      </c>
    </row>
    <row r="34" spans="1:5" ht="57" x14ac:dyDescent="0.45">
      <c r="A34" s="1" t="s">
        <v>549</v>
      </c>
      <c r="B34" s="1" t="s">
        <v>550</v>
      </c>
      <c r="C34" s="1" t="s">
        <v>596</v>
      </c>
      <c r="D34" s="1" t="s">
        <v>551</v>
      </c>
      <c r="E34" s="4" t="s">
        <v>552</v>
      </c>
    </row>
    <row r="35" spans="1:5" ht="42.75" x14ac:dyDescent="0.45">
      <c r="A35" s="1" t="s">
        <v>553</v>
      </c>
      <c r="B35" s="1" t="s">
        <v>554</v>
      </c>
      <c r="C35" s="1" t="s">
        <v>597</v>
      </c>
      <c r="D35" s="1" t="s">
        <v>555</v>
      </c>
      <c r="E35" s="4" t="s">
        <v>556</v>
      </c>
    </row>
    <row r="36" spans="1:5" ht="28.5" x14ac:dyDescent="0.45">
      <c r="A36" s="1" t="s">
        <v>557</v>
      </c>
      <c r="B36" s="1" t="s">
        <v>558</v>
      </c>
      <c r="C36" s="1" t="s">
        <v>598</v>
      </c>
      <c r="D36" s="1" t="s">
        <v>559</v>
      </c>
      <c r="E36" s="4" t="s">
        <v>560</v>
      </c>
    </row>
    <row r="37" spans="1:5" ht="42.75" x14ac:dyDescent="0.45">
      <c r="A37" s="1" t="s">
        <v>561</v>
      </c>
      <c r="B37" s="1" t="s">
        <v>562</v>
      </c>
      <c r="C37" s="1" t="s">
        <v>599</v>
      </c>
      <c r="D37" s="17" t="s">
        <v>563</v>
      </c>
      <c r="E37" s="4" t="s">
        <v>564</v>
      </c>
    </row>
    <row r="38" spans="1:5" ht="28.5" x14ac:dyDescent="0.45">
      <c r="A38" s="1" t="s">
        <v>565</v>
      </c>
      <c r="B38" s="1" t="s">
        <v>566</v>
      </c>
      <c r="C38" s="1" t="s">
        <v>573</v>
      </c>
      <c r="D38" s="1" t="s">
        <v>567</v>
      </c>
      <c r="E38" s="4" t="s">
        <v>568</v>
      </c>
    </row>
    <row r="39" spans="1:5" ht="42.75" x14ac:dyDescent="0.45">
      <c r="A39" s="1" t="s">
        <v>569</v>
      </c>
      <c r="B39" s="1" t="s">
        <v>570</v>
      </c>
      <c r="C39" s="1" t="s">
        <v>600</v>
      </c>
      <c r="D39" s="1" t="s">
        <v>571</v>
      </c>
      <c r="E39" s="4" t="s">
        <v>572</v>
      </c>
    </row>
  </sheetData>
  <hyperlinks>
    <hyperlink ref="E37" r:id="rId1" display="mailto:nina.dohmes@stadt-gifhorn.de" xr:uid="{CAE69DBF-D573-4278-A79D-9F869A10E603}"/>
    <hyperlink ref="E25" r:id="rId2" display="Jobcenter-wolfsburg.anerkennungsberatung@jobcenter-ge.de; " xr:uid="{05A687F8-D34E-4D95-A8DA-0D3FE3D52C3B}"/>
    <hyperlink ref="E28" r:id="rId3" xr:uid="{7EA3A466-CA1C-430A-8B03-994D216ACE73}"/>
    <hyperlink ref="E8" r:id="rId4" display="mailto:Beate.Driemel@bbs2-gifhorn.de" xr:uid="{1372322D-7998-4C46-8FCA-D3825995A893}"/>
    <hyperlink ref="E31" r:id="rId5" xr:uid="{9B81E4C9-C221-4D1E-998E-F0AC780B3B59}"/>
    <hyperlink ref="E6" r:id="rId6" xr:uid="{05B15977-76C1-4EA3-A8AE-AA157BB4ED3E}"/>
    <hyperlink ref="E24" r:id="rId7" display="Heide.hoeffeler.akademie@butting.de" xr:uid="{39DB6BAD-2557-4C47-9D56-754B940D3B90}"/>
    <hyperlink ref="E7" r:id="rId8" xr:uid="{58E807BB-6E51-42BB-B8AD-DCC3C55577AA}"/>
    <hyperlink ref="E10" r:id="rId9" xr:uid="{BE7BAF6E-1DB5-4C6D-B534-BB93182E0061}"/>
    <hyperlink ref="E15" r:id="rId10" xr:uid="{E5F10436-6753-4AC2-909A-8F1D7071D541}"/>
    <hyperlink ref="E3" r:id="rId11" xr:uid="{C185AA2A-6F9E-4FC2-BF9A-297ABCD51196}"/>
    <hyperlink ref="E38" r:id="rId12" xr:uid="{5228BD8E-19E9-458D-BD8C-0A2445F5BEF6}"/>
    <hyperlink ref="E2" r:id="rId13" xr:uid="{40FF5309-B36D-4899-B519-5CF6632BD5B3}"/>
    <hyperlink ref="E35" r:id="rId14" xr:uid="{DEC0DCB2-D1AF-42FB-A6D3-E82277794024}"/>
    <hyperlink ref="E20" r:id="rId15" xr:uid="{3CCBE970-A61B-448C-86A2-CDB44DC69394}"/>
    <hyperlink ref="E34" r:id="rId16" display="Kristin.panse@rva-wolfsburg.de" xr:uid="{7CDAB68F-5128-4023-BBBA-85EFEE4A2A62}"/>
    <hyperlink ref="E18" r:id="rId17" xr:uid="{FBBB9864-B5A6-49EB-BE97-B9D48E683094}"/>
    <hyperlink ref="E19" r:id="rId18" xr:uid="{63E281D3-B0D7-429D-9944-F6AEE6647B77}"/>
    <hyperlink ref="E16" r:id="rId19" xr:uid="{DA7BC3DE-9C88-4E1D-A08E-9022A23B3280}"/>
    <hyperlink ref="E30" r:id="rId20" display="i.neubauer@kvhs-gifhorn.de" xr:uid="{D231EEF9-322E-4187-AC82-DE3DCC8888FA}"/>
    <hyperlink ref="E13" r:id="rId21" xr:uid="{761EB564-75F6-4E0B-BFFE-F20F43442A93}"/>
    <hyperlink ref="E27" r:id="rId22" xr:uid="{3B159A8B-39CE-4959-BE41-B6D8F74B2D9B}"/>
    <hyperlink ref="E39" r:id="rId23" xr:uid="{FC18FA6F-CED7-4855-80D8-F4EBCB79F636}"/>
    <hyperlink ref="E26" r:id="rId24" xr:uid="{C7C6A971-6CD5-41BD-9017-E6864E95E53C}"/>
    <hyperlink ref="E21" r:id="rId25" xr:uid="{C8C9590A-679B-47D4-BDFB-C000F27AA0C6}"/>
    <hyperlink ref="E11" r:id="rId26" xr:uid="{BCA87489-6936-4908-A328-A073982640AB}"/>
    <hyperlink ref="E36" r:id="rId27" xr:uid="{BD0BE304-6BFF-496B-9D56-D36A520D9E9D}"/>
    <hyperlink ref="E12" r:id="rId28" xr:uid="{5ABCD728-8EC0-4060-850F-A49ECE737FE7}"/>
    <hyperlink ref="E9" r:id="rId29" xr:uid="{0E47CB2A-7BD5-4265-9FFA-457A72ADCB85}"/>
    <hyperlink ref="E33" r:id="rId30" xr:uid="{19BC06B0-1490-4B57-A434-FCD128951502}"/>
    <hyperlink ref="E29" r:id="rId31" xr:uid="{086F4538-F2FB-4791-9DEE-B3B2CE04EDC4}"/>
    <hyperlink ref="E32" r:id="rId32" xr:uid="{E7AB1F70-6246-418A-BCB8-E8178779FCB5}"/>
    <hyperlink ref="E23" r:id="rId33" xr:uid="{F8BCB4EA-4BE1-4E35-89BC-D172C9074CEA}"/>
    <hyperlink ref="E4" r:id="rId34" xr:uid="{52644B65-5AEA-4A82-A73F-8AEC5911CB47}"/>
    <hyperlink ref="E22" r:id="rId35" xr:uid="{FB54A24D-F1C3-4D70-9469-C8736728EE69}"/>
    <hyperlink ref="E14" r:id="rId36" xr:uid="{6AF5CA81-7E2D-48CA-BCBE-C6CA29DAE94B}"/>
  </hyperlinks>
  <pageMargins left="0.7" right="0.7" top="0.78740157499999996" bottom="0.78740157499999996" header="0.3" footer="0.3"/>
  <tableParts count="1">
    <tablePart r:id="rId37"/>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18A80-E30B-4B77-805C-AC4268C1EBD7}">
  <dimension ref="A1:D34"/>
  <sheetViews>
    <sheetView workbookViewId="0">
      <selection activeCell="G5" sqref="G5:H17"/>
    </sheetView>
  </sheetViews>
  <sheetFormatPr baseColWidth="10" defaultColWidth="10.86328125" defaultRowHeight="14.25" x14ac:dyDescent="0.45"/>
  <cols>
    <col min="1" max="1" width="19.1328125" style="2" customWidth="1"/>
    <col min="2" max="2" width="23.86328125" style="2" customWidth="1"/>
    <col min="3" max="3" width="26.1328125" style="2" customWidth="1"/>
    <col min="4" max="4" width="107.1328125" style="2" customWidth="1"/>
    <col min="5" max="5" width="10.86328125" style="2"/>
    <col min="6" max="7" width="20.1328125" style="2" customWidth="1"/>
    <col min="8" max="8" width="21.3984375" style="2" customWidth="1"/>
    <col min="9" max="16384" width="10.86328125" style="2"/>
  </cols>
  <sheetData>
    <row r="1" spans="1:4" ht="39.75" customHeight="1" x14ac:dyDescent="0.45">
      <c r="A1" s="222" t="s">
        <v>1302</v>
      </c>
      <c r="B1" s="223"/>
      <c r="C1" s="223"/>
      <c r="D1" s="223"/>
    </row>
    <row r="3" spans="1:4" ht="26.25" customHeight="1" x14ac:dyDescent="0.45">
      <c r="A3" s="173" t="s">
        <v>1278</v>
      </c>
      <c r="B3" s="71" t="s">
        <v>28</v>
      </c>
      <c r="C3" s="71" t="s">
        <v>1279</v>
      </c>
      <c r="D3" s="72" t="s">
        <v>1280</v>
      </c>
    </row>
    <row r="4" spans="1:4" x14ac:dyDescent="0.45">
      <c r="A4" s="80" t="s">
        <v>1281</v>
      </c>
      <c r="B4" s="73" t="s">
        <v>1282</v>
      </c>
      <c r="C4" s="74"/>
      <c r="D4" s="75" t="s">
        <v>1841</v>
      </c>
    </row>
    <row r="5" spans="1:4" ht="28.5" x14ac:dyDescent="0.45">
      <c r="A5" s="174"/>
      <c r="B5" s="73" t="s">
        <v>1838</v>
      </c>
      <c r="C5" s="74"/>
      <c r="D5" s="75" t="s">
        <v>1839</v>
      </c>
    </row>
    <row r="6" spans="1:4" x14ac:dyDescent="0.45">
      <c r="A6" s="174"/>
      <c r="B6" s="73" t="s">
        <v>1283</v>
      </c>
      <c r="C6" s="74" t="s">
        <v>1820</v>
      </c>
      <c r="D6" s="75"/>
    </row>
    <row r="7" spans="1:4" x14ac:dyDescent="0.45">
      <c r="A7" s="174"/>
      <c r="B7" s="73" t="s">
        <v>1284</v>
      </c>
      <c r="C7" s="74" t="s">
        <v>1820</v>
      </c>
      <c r="D7" s="75"/>
    </row>
    <row r="8" spans="1:4" ht="28.5" x14ac:dyDescent="0.45">
      <c r="A8" s="174"/>
      <c r="B8" s="73" t="s">
        <v>1824</v>
      </c>
      <c r="C8" s="74" t="s">
        <v>1823</v>
      </c>
      <c r="D8" s="75"/>
    </row>
    <row r="9" spans="1:4" ht="30.6" customHeight="1" x14ac:dyDescent="0.45">
      <c r="A9" s="174"/>
      <c r="B9" s="73" t="s">
        <v>1286</v>
      </c>
      <c r="C9" s="74" t="s">
        <v>1820</v>
      </c>
      <c r="D9" s="75" t="s">
        <v>1290</v>
      </c>
    </row>
    <row r="10" spans="1:4" ht="30" customHeight="1" x14ac:dyDescent="0.45">
      <c r="A10" s="174"/>
      <c r="B10" s="73" t="s">
        <v>1856</v>
      </c>
      <c r="C10" s="74"/>
      <c r="D10" s="75"/>
    </row>
    <row r="11" spans="1:4" ht="28.5" x14ac:dyDescent="0.45">
      <c r="A11" s="83" t="s">
        <v>1285</v>
      </c>
      <c r="B11" s="76" t="s">
        <v>1286</v>
      </c>
      <c r="C11" s="77" t="s">
        <v>1821</v>
      </c>
      <c r="D11" s="78" t="s">
        <v>1290</v>
      </c>
    </row>
    <row r="12" spans="1:4" x14ac:dyDescent="0.45">
      <c r="A12" s="175"/>
      <c r="B12" s="76" t="s">
        <v>1283</v>
      </c>
      <c r="C12" s="77" t="s">
        <v>1822</v>
      </c>
      <c r="D12" s="78"/>
    </row>
    <row r="13" spans="1:4" x14ac:dyDescent="0.45">
      <c r="A13" s="175"/>
      <c r="B13" s="76" t="s">
        <v>1842</v>
      </c>
      <c r="C13" s="77"/>
      <c r="D13" s="78"/>
    </row>
    <row r="14" spans="1:4" x14ac:dyDescent="0.45">
      <c r="A14" s="76"/>
      <c r="B14" s="76" t="s">
        <v>1825</v>
      </c>
      <c r="C14" s="77"/>
      <c r="D14" s="78"/>
    </row>
    <row r="15" spans="1:4" x14ac:dyDescent="0.45">
      <c r="A15" s="175"/>
      <c r="B15" s="76" t="s">
        <v>1291</v>
      </c>
      <c r="C15" s="77"/>
      <c r="D15" s="78"/>
    </row>
    <row r="16" spans="1:4" ht="42.75" x14ac:dyDescent="0.45">
      <c r="A16" s="80" t="s">
        <v>1288</v>
      </c>
      <c r="B16" s="73" t="s">
        <v>1292</v>
      </c>
      <c r="C16" s="74" t="s">
        <v>1827</v>
      </c>
      <c r="D16" s="75" t="s">
        <v>1290</v>
      </c>
    </row>
    <row r="17" spans="1:4" x14ac:dyDescent="0.45">
      <c r="A17" s="174"/>
      <c r="B17" s="73" t="s">
        <v>1283</v>
      </c>
      <c r="C17" s="74" t="s">
        <v>1826</v>
      </c>
      <c r="D17" s="75"/>
    </row>
    <row r="18" spans="1:4" x14ac:dyDescent="0.45">
      <c r="A18" s="174"/>
      <c r="B18" s="73" t="s">
        <v>1843</v>
      </c>
      <c r="C18" s="74" t="s">
        <v>1826</v>
      </c>
      <c r="D18" s="75"/>
    </row>
    <row r="19" spans="1:4" x14ac:dyDescent="0.45">
      <c r="A19" s="174"/>
      <c r="B19" s="73" t="s">
        <v>1842</v>
      </c>
      <c r="C19" s="74"/>
      <c r="D19" s="75"/>
    </row>
    <row r="20" spans="1:4" ht="28.5" x14ac:dyDescent="0.45">
      <c r="A20" s="83" t="s">
        <v>1289</v>
      </c>
      <c r="B20" s="76" t="s">
        <v>1286</v>
      </c>
      <c r="C20" s="77" t="s">
        <v>1829</v>
      </c>
      <c r="D20" s="78" t="s">
        <v>1290</v>
      </c>
    </row>
    <row r="21" spans="1:4" x14ac:dyDescent="0.45">
      <c r="A21" s="175"/>
      <c r="B21" s="76" t="s">
        <v>1283</v>
      </c>
      <c r="C21" s="77" t="s">
        <v>1829</v>
      </c>
      <c r="D21" s="78"/>
    </row>
    <row r="22" spans="1:4" x14ac:dyDescent="0.45">
      <c r="A22" s="175"/>
      <c r="B22" s="76" t="s">
        <v>1842</v>
      </c>
      <c r="C22" s="77"/>
      <c r="D22" s="78"/>
    </row>
    <row r="23" spans="1:4" x14ac:dyDescent="0.45">
      <c r="A23" s="176"/>
      <c r="B23" s="76" t="s">
        <v>1828</v>
      </c>
      <c r="C23" s="77" t="s">
        <v>1829</v>
      </c>
      <c r="D23" s="78"/>
    </row>
    <row r="24" spans="1:4" x14ac:dyDescent="0.45">
      <c r="A24" s="174" t="s">
        <v>1830</v>
      </c>
      <c r="B24" s="174" t="s">
        <v>1287</v>
      </c>
      <c r="C24" s="174" t="s">
        <v>1846</v>
      </c>
      <c r="D24" s="174" t="s">
        <v>1840</v>
      </c>
    </row>
    <row r="25" spans="1:4" x14ac:dyDescent="0.45">
      <c r="A25" s="83" t="s">
        <v>1296</v>
      </c>
      <c r="B25" s="83" t="s">
        <v>1831</v>
      </c>
      <c r="C25" s="83" t="s">
        <v>1832</v>
      </c>
      <c r="D25" s="83" t="s">
        <v>1833</v>
      </c>
    </row>
    <row r="26" spans="1:4" ht="28.5" x14ac:dyDescent="0.45">
      <c r="A26" s="80" t="s">
        <v>1297</v>
      </c>
      <c r="B26" s="80" t="s">
        <v>1301</v>
      </c>
      <c r="C26" s="80" t="s">
        <v>6</v>
      </c>
      <c r="D26" s="80" t="s">
        <v>1836</v>
      </c>
    </row>
    <row r="27" spans="1:4" ht="28.5" x14ac:dyDescent="0.45">
      <c r="A27" s="82" t="s">
        <v>1834</v>
      </c>
      <c r="B27" s="83" t="s">
        <v>1298</v>
      </c>
      <c r="C27" s="83" t="s">
        <v>1847</v>
      </c>
      <c r="D27" s="84" t="s">
        <v>1849</v>
      </c>
    </row>
    <row r="28" spans="1:4" ht="28.5" x14ac:dyDescent="0.45">
      <c r="A28" s="79" t="s">
        <v>1293</v>
      </c>
      <c r="B28" s="80" t="s">
        <v>1299</v>
      </c>
      <c r="C28" s="177" t="s">
        <v>1837</v>
      </c>
      <c r="D28" s="81" t="s">
        <v>1850</v>
      </c>
    </row>
    <row r="29" spans="1:4" ht="28.5" x14ac:dyDescent="0.45">
      <c r="A29" s="82" t="s">
        <v>1300</v>
      </c>
      <c r="B29" s="83" t="s">
        <v>1835</v>
      </c>
      <c r="C29" s="83" t="s">
        <v>1848</v>
      </c>
      <c r="D29" s="84" t="s">
        <v>1294</v>
      </c>
    </row>
    <row r="30" spans="1:4" ht="28.5" x14ac:dyDescent="0.45">
      <c r="A30" s="79" t="s">
        <v>1844</v>
      </c>
      <c r="B30" s="80"/>
      <c r="C30" s="80" t="s">
        <v>1295</v>
      </c>
      <c r="D30" s="81" t="s">
        <v>1845</v>
      </c>
    </row>
    <row r="31" spans="1:4" x14ac:dyDescent="0.45">
      <c r="A31" s="83" t="s">
        <v>1852</v>
      </c>
      <c r="B31" s="82" t="s">
        <v>1851</v>
      </c>
      <c r="C31" s="83" t="s">
        <v>1859</v>
      </c>
      <c r="D31" s="83" t="s">
        <v>1853</v>
      </c>
    </row>
    <row r="32" spans="1:4" x14ac:dyDescent="0.45">
      <c r="A32" s="175"/>
      <c r="B32" s="82" t="s">
        <v>1086</v>
      </c>
      <c r="C32" s="178" t="s">
        <v>1837</v>
      </c>
      <c r="D32" s="83" t="s">
        <v>1854</v>
      </c>
    </row>
    <row r="33" spans="1:4" x14ac:dyDescent="0.45">
      <c r="A33" s="175"/>
      <c r="B33" s="82" t="s">
        <v>1857</v>
      </c>
      <c r="C33" s="178" t="s">
        <v>1837</v>
      </c>
      <c r="D33" s="83" t="s">
        <v>1857</v>
      </c>
    </row>
    <row r="34" spans="1:4" x14ac:dyDescent="0.45">
      <c r="A34" s="176"/>
      <c r="B34" s="82" t="s">
        <v>1855</v>
      </c>
      <c r="C34" s="83"/>
      <c r="D34" s="83" t="s">
        <v>1858</v>
      </c>
    </row>
  </sheetData>
  <mergeCells count="1">
    <mergeCell ref="A1:D1"/>
  </mergeCells>
  <printOptions horizontalCentered="1"/>
  <pageMargins left="0.43307086614173229" right="0.43307086614173229" top="0.74803149606299213" bottom="0.74803149606299213" header="0.31496062992125984" footer="0.31496062992125984"/>
  <pageSetup paperSize="8" orientation="landscape"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00905-7C7C-4CF2-93C5-30264AB9E03F}">
  <dimension ref="A1:B20"/>
  <sheetViews>
    <sheetView workbookViewId="0">
      <selection activeCell="H13" sqref="H13"/>
    </sheetView>
  </sheetViews>
  <sheetFormatPr baseColWidth="10" defaultRowHeight="14.25" x14ac:dyDescent="0.45"/>
  <cols>
    <col min="1" max="1" width="15.265625" style="28" customWidth="1"/>
    <col min="2" max="2" width="72.1328125" customWidth="1"/>
  </cols>
  <sheetData>
    <row r="1" spans="1:2" ht="36" x14ac:dyDescent="0.45">
      <c r="A1" s="179" t="s">
        <v>1867</v>
      </c>
      <c r="B1" s="179" t="s">
        <v>1893</v>
      </c>
    </row>
    <row r="2" spans="1:2" ht="18" x14ac:dyDescent="0.55000000000000004">
      <c r="A2" s="180" t="s">
        <v>1864</v>
      </c>
      <c r="B2" s="181" t="s">
        <v>1886</v>
      </c>
    </row>
    <row r="3" spans="1:2" ht="18" x14ac:dyDescent="0.55000000000000004">
      <c r="A3" s="180" t="s">
        <v>1866</v>
      </c>
      <c r="B3" s="181" t="s">
        <v>1865</v>
      </c>
    </row>
    <row r="4" spans="1:2" ht="36" x14ac:dyDescent="0.55000000000000004">
      <c r="A4" s="180" t="s">
        <v>1868</v>
      </c>
      <c r="B4" s="182" t="s">
        <v>1894</v>
      </c>
    </row>
    <row r="5" spans="1:2" ht="72" x14ac:dyDescent="0.45">
      <c r="A5" s="180" t="s">
        <v>1869</v>
      </c>
      <c r="B5" s="183" t="s">
        <v>1899</v>
      </c>
    </row>
    <row r="6" spans="1:2" ht="36" x14ac:dyDescent="0.45">
      <c r="A6" s="180" t="s">
        <v>1880</v>
      </c>
      <c r="B6" s="183" t="s">
        <v>1881</v>
      </c>
    </row>
    <row r="7" spans="1:2" ht="18" x14ac:dyDescent="0.45">
      <c r="A7" s="180" t="s">
        <v>1887</v>
      </c>
      <c r="B7" s="183" t="s">
        <v>1888</v>
      </c>
    </row>
    <row r="8" spans="1:2" ht="20.25" customHeight="1" x14ac:dyDescent="0.45">
      <c r="A8" s="180" t="s">
        <v>1889</v>
      </c>
      <c r="B8" s="183" t="s">
        <v>1890</v>
      </c>
    </row>
    <row r="9" spans="1:2" ht="36" x14ac:dyDescent="0.55000000000000004">
      <c r="A9" s="180" t="s">
        <v>1882</v>
      </c>
      <c r="B9" s="182" t="s">
        <v>1885</v>
      </c>
    </row>
    <row r="10" spans="1:2" ht="18" x14ac:dyDescent="0.45">
      <c r="A10" s="180" t="s">
        <v>1883</v>
      </c>
      <c r="B10" s="183" t="s">
        <v>1884</v>
      </c>
    </row>
    <row r="11" spans="1:2" ht="36" x14ac:dyDescent="0.55000000000000004">
      <c r="A11" s="180" t="s">
        <v>1870</v>
      </c>
      <c r="B11" s="182" t="s">
        <v>1871</v>
      </c>
    </row>
    <row r="12" spans="1:2" ht="39" customHeight="1" x14ac:dyDescent="0.45">
      <c r="A12" s="180" t="s">
        <v>1872</v>
      </c>
      <c r="B12" s="183" t="s">
        <v>1898</v>
      </c>
    </row>
    <row r="13" spans="1:2" ht="54" x14ac:dyDescent="0.45">
      <c r="A13" s="179" t="s">
        <v>1873</v>
      </c>
      <c r="B13" s="183" t="s">
        <v>1874</v>
      </c>
    </row>
    <row r="14" spans="1:2" ht="36" x14ac:dyDescent="0.45">
      <c r="A14" s="179" t="s">
        <v>1863</v>
      </c>
      <c r="B14" s="179" t="s">
        <v>1897</v>
      </c>
    </row>
    <row r="15" spans="1:2" ht="39" customHeight="1" x14ac:dyDescent="0.45">
      <c r="A15" s="179" t="s">
        <v>1875</v>
      </c>
      <c r="B15" s="179" t="s">
        <v>1895</v>
      </c>
    </row>
    <row r="16" spans="1:2" ht="26.85" customHeight="1" x14ac:dyDescent="0.45">
      <c r="A16" s="179" t="s">
        <v>1876</v>
      </c>
      <c r="B16" s="179" t="s">
        <v>1877</v>
      </c>
    </row>
    <row r="17" spans="1:2" ht="36" x14ac:dyDescent="0.45">
      <c r="A17" s="179" t="s">
        <v>1832</v>
      </c>
      <c r="B17" s="179" t="s">
        <v>1878</v>
      </c>
    </row>
    <row r="18" spans="1:2" ht="54" x14ac:dyDescent="0.45">
      <c r="A18" s="179" t="s">
        <v>1879</v>
      </c>
      <c r="B18" s="179" t="s">
        <v>1896</v>
      </c>
    </row>
    <row r="19" spans="1:2" ht="54" x14ac:dyDescent="0.45">
      <c r="A19" s="179" t="s">
        <v>1891</v>
      </c>
      <c r="B19" s="179" t="s">
        <v>1892</v>
      </c>
    </row>
    <row r="20" spans="1:2" ht="18" x14ac:dyDescent="0.45">
      <c r="A20" s="179" t="s">
        <v>1862</v>
      </c>
      <c r="B20" s="179" t="s">
        <v>1861</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4DB9C-E171-48FB-BCEA-D933CE1A0324}">
  <sheetPr>
    <pageSetUpPr fitToPage="1"/>
  </sheetPr>
  <dimension ref="A1:T34"/>
  <sheetViews>
    <sheetView zoomScaleNormal="100" workbookViewId="0">
      <pane xSplit="9" ySplit="1" topLeftCell="J16" activePane="bottomRight" state="frozen"/>
      <selection pane="topRight" activeCell="K1" sqref="K1"/>
      <selection pane="bottomLeft" activeCell="A2" sqref="A2"/>
      <selection pane="bottomRight" activeCell="W17" sqref="W17"/>
    </sheetView>
  </sheetViews>
  <sheetFormatPr baseColWidth="10" defaultColWidth="11.3984375" defaultRowHeight="14.25" outlineLevelCol="1" x14ac:dyDescent="0.45"/>
  <cols>
    <col min="1" max="1" width="28.86328125" style="2" customWidth="1"/>
    <col min="2" max="2" width="30.86328125" style="2" hidden="1" customWidth="1" outlineLevel="1"/>
    <col min="3" max="3" width="29.1328125" style="2" hidden="1" customWidth="1" outlineLevel="1"/>
    <col min="4" max="4" width="22" style="2" hidden="1" customWidth="1" outlineLevel="1"/>
    <col min="5" max="5" width="37.86328125" style="2" hidden="1" customWidth="1" outlineLevel="1"/>
    <col min="6" max="6" width="25" style="2" customWidth="1" collapsed="1"/>
    <col min="7" max="7" width="33" style="2" hidden="1" customWidth="1" outlineLevel="1"/>
    <col min="8" max="8" width="15.86328125" style="2" hidden="1" customWidth="1" outlineLevel="1"/>
    <col min="9" max="9" width="14.86328125" style="2" customWidth="1" collapsed="1"/>
    <col min="10" max="10" width="15.33203125" style="2" hidden="1" customWidth="1" outlineLevel="1"/>
    <col min="11" max="11" width="11.3984375" style="2" collapsed="1"/>
    <col min="12" max="12" width="7.1328125" style="2" customWidth="1"/>
    <col min="13" max="15" width="6.73046875" style="2" customWidth="1"/>
    <col min="16" max="16384" width="11.3984375" style="2"/>
  </cols>
  <sheetData>
    <row r="1" spans="1:20" ht="71.099999999999994" customHeight="1" x14ac:dyDescent="0.45">
      <c r="A1" s="2" t="s">
        <v>603</v>
      </c>
      <c r="B1" s="2" t="s">
        <v>604</v>
      </c>
      <c r="C1" s="2" t="s">
        <v>605</v>
      </c>
      <c r="D1" s="2" t="s">
        <v>606</v>
      </c>
      <c r="E1" s="2" t="s">
        <v>607</v>
      </c>
      <c r="F1" s="2" t="s">
        <v>608</v>
      </c>
      <c r="G1" s="2" t="s">
        <v>609</v>
      </c>
      <c r="H1" s="2" t="s">
        <v>1003</v>
      </c>
      <c r="I1" s="2" t="s">
        <v>610</v>
      </c>
      <c r="J1" s="2" t="s">
        <v>1086</v>
      </c>
      <c r="K1" s="2" t="s">
        <v>1929</v>
      </c>
      <c r="L1" s="2" t="s">
        <v>1935</v>
      </c>
      <c r="M1" s="2" t="s">
        <v>1939</v>
      </c>
      <c r="N1" s="2" t="s">
        <v>1940</v>
      </c>
      <c r="O1" s="2" t="s">
        <v>1941</v>
      </c>
      <c r="P1" s="2" t="s">
        <v>2015</v>
      </c>
      <c r="Q1" s="2" t="s">
        <v>2016</v>
      </c>
      <c r="R1" s="2" t="s">
        <v>2018</v>
      </c>
      <c r="S1" s="2" t="s">
        <v>2019</v>
      </c>
      <c r="T1" s="2" t="s">
        <v>2020</v>
      </c>
    </row>
    <row r="2" spans="1:20" ht="85.5" x14ac:dyDescent="0.45">
      <c r="A2" s="2" t="s">
        <v>966</v>
      </c>
      <c r="B2" s="2" t="s">
        <v>987</v>
      </c>
      <c r="E2" s="2" t="s">
        <v>989</v>
      </c>
      <c r="F2" s="2" t="s">
        <v>1468</v>
      </c>
      <c r="G2" s="2" t="s">
        <v>988</v>
      </c>
      <c r="H2" s="24" t="s">
        <v>386</v>
      </c>
      <c r="I2" s="2" t="s">
        <v>1467</v>
      </c>
      <c r="J2" s="2" t="s">
        <v>1113</v>
      </c>
      <c r="K2" s="185" t="s">
        <v>1945</v>
      </c>
      <c r="L2" s="2">
        <v>2</v>
      </c>
      <c r="M2" s="68" t="s">
        <v>0</v>
      </c>
      <c r="N2" s="68"/>
      <c r="O2" s="68"/>
      <c r="Q2" s="68"/>
    </row>
    <row r="3" spans="1:20" ht="28.5" x14ac:dyDescent="0.45">
      <c r="A3" s="2" t="s">
        <v>634</v>
      </c>
      <c r="B3" s="2" t="s">
        <v>635</v>
      </c>
      <c r="C3" s="24" t="s">
        <v>636</v>
      </c>
      <c r="D3" s="2" t="s">
        <v>637</v>
      </c>
      <c r="E3" s="2" t="s">
        <v>638</v>
      </c>
      <c r="F3" s="2" t="s">
        <v>639</v>
      </c>
      <c r="G3" s="88" t="s">
        <v>1011</v>
      </c>
      <c r="H3" s="89" t="s">
        <v>1011</v>
      </c>
      <c r="I3" s="2" t="s">
        <v>637</v>
      </c>
      <c r="J3" s="2" t="s">
        <v>1113</v>
      </c>
      <c r="K3" s="185" t="s">
        <v>1373</v>
      </c>
      <c r="L3" s="2">
        <v>0</v>
      </c>
      <c r="M3" s="68" t="s">
        <v>0</v>
      </c>
      <c r="N3" s="68"/>
      <c r="O3" s="68"/>
      <c r="Q3" s="68"/>
    </row>
    <row r="4" spans="1:20" ht="74.849999999999994" customHeight="1" x14ac:dyDescent="0.45">
      <c r="A4" s="2" t="s">
        <v>652</v>
      </c>
      <c r="B4" s="2" t="s">
        <v>1539</v>
      </c>
      <c r="C4" s="2" t="s">
        <v>653</v>
      </c>
      <c r="D4" s="2" t="s">
        <v>654</v>
      </c>
      <c r="E4" s="2" t="s">
        <v>655</v>
      </c>
      <c r="F4" s="2" t="s">
        <v>1404</v>
      </c>
      <c r="G4" s="2" t="s">
        <v>1458</v>
      </c>
      <c r="H4" s="24" t="s">
        <v>1526</v>
      </c>
      <c r="I4" s="2" t="s">
        <v>1860</v>
      </c>
      <c r="J4" s="2" t="s">
        <v>1114</v>
      </c>
      <c r="K4" s="185" t="s">
        <v>1373</v>
      </c>
      <c r="L4" s="2">
        <v>1</v>
      </c>
      <c r="M4" s="68" t="s">
        <v>0</v>
      </c>
      <c r="N4" s="68"/>
      <c r="O4" s="68"/>
      <c r="Q4" s="68"/>
    </row>
    <row r="5" spans="1:20" ht="82.35" customHeight="1" x14ac:dyDescent="0.45">
      <c r="A5" s="2" t="s">
        <v>1745</v>
      </c>
      <c r="B5" s="2" t="s">
        <v>657</v>
      </c>
      <c r="D5" s="2" t="s">
        <v>658</v>
      </c>
      <c r="E5" s="2" t="s">
        <v>1035</v>
      </c>
      <c r="F5" s="2" t="s">
        <v>1391</v>
      </c>
      <c r="G5" s="24" t="s">
        <v>1392</v>
      </c>
      <c r="H5" s="87" t="s">
        <v>660</v>
      </c>
      <c r="I5" s="2" t="s">
        <v>661</v>
      </c>
      <c r="J5" s="2" t="s">
        <v>1113</v>
      </c>
      <c r="K5" s="185" t="s">
        <v>1373</v>
      </c>
      <c r="M5" s="68" t="s">
        <v>0</v>
      </c>
      <c r="N5" s="68"/>
      <c r="O5" s="68"/>
      <c r="Q5" s="68"/>
    </row>
    <row r="6" spans="1:20" ht="82.35" customHeight="1" x14ac:dyDescent="0.45">
      <c r="A6" s="1" t="s">
        <v>1562</v>
      </c>
      <c r="B6" s="1" t="s">
        <v>1561</v>
      </c>
      <c r="D6" s="2" t="s">
        <v>1565</v>
      </c>
      <c r="E6" s="2" t="s">
        <v>1560</v>
      </c>
      <c r="F6" s="2" t="s">
        <v>1566</v>
      </c>
      <c r="G6" s="24" t="s">
        <v>1563</v>
      </c>
      <c r="I6" s="2" t="s">
        <v>1564</v>
      </c>
      <c r="J6" s="2" t="s">
        <v>1114</v>
      </c>
      <c r="K6" s="185" t="s">
        <v>1945</v>
      </c>
      <c r="M6" s="68"/>
      <c r="N6" s="68"/>
      <c r="O6" s="68"/>
      <c r="Q6" s="68"/>
    </row>
    <row r="7" spans="1:20" ht="74.45" customHeight="1" x14ac:dyDescent="0.45">
      <c r="A7" s="2" t="s">
        <v>670</v>
      </c>
      <c r="B7" s="2" t="s">
        <v>671</v>
      </c>
      <c r="C7" s="2" t="s">
        <v>672</v>
      </c>
      <c r="D7" s="2" t="s">
        <v>673</v>
      </c>
      <c r="E7" s="2" t="s">
        <v>1135</v>
      </c>
      <c r="F7" s="2" t="s">
        <v>674</v>
      </c>
      <c r="H7" s="89" t="s">
        <v>1012</v>
      </c>
      <c r="I7" s="2" t="s">
        <v>673</v>
      </c>
      <c r="J7" s="2" t="s">
        <v>1113</v>
      </c>
      <c r="K7" s="185" t="s">
        <v>1373</v>
      </c>
      <c r="L7" s="2">
        <v>0</v>
      </c>
      <c r="N7" s="68" t="s">
        <v>0</v>
      </c>
      <c r="O7" s="68"/>
      <c r="P7" s="2" t="s">
        <v>1373</v>
      </c>
      <c r="Q7" s="68"/>
      <c r="R7" s="2" t="s">
        <v>2014</v>
      </c>
    </row>
    <row r="8" spans="1:20" ht="28.5" x14ac:dyDescent="0.45">
      <c r="A8" s="2" t="s">
        <v>675</v>
      </c>
      <c r="B8" s="2" t="s">
        <v>676</v>
      </c>
      <c r="C8" s="2" t="s">
        <v>677</v>
      </c>
      <c r="D8" s="2" t="s">
        <v>678</v>
      </c>
      <c r="E8" s="2" t="s">
        <v>679</v>
      </c>
      <c r="F8" s="2" t="s">
        <v>680</v>
      </c>
      <c r="G8" s="88" t="s">
        <v>677</v>
      </c>
      <c r="H8" s="89" t="s">
        <v>677</v>
      </c>
      <c r="I8" s="2" t="s">
        <v>678</v>
      </c>
      <c r="J8" s="2" t="s">
        <v>1113</v>
      </c>
      <c r="K8" s="185" t="s">
        <v>1373</v>
      </c>
      <c r="M8" s="68" t="s">
        <v>0</v>
      </c>
      <c r="N8" s="68"/>
      <c r="O8" s="68"/>
      <c r="Q8" s="68"/>
    </row>
    <row r="9" spans="1:20" ht="71.25" customHeight="1" x14ac:dyDescent="0.45">
      <c r="A9" s="2" t="s">
        <v>1579</v>
      </c>
      <c r="B9" s="2" t="s">
        <v>688</v>
      </c>
      <c r="C9" s="2" t="s">
        <v>689</v>
      </c>
      <c r="D9" s="2" t="s">
        <v>1132</v>
      </c>
      <c r="E9" s="2" t="s">
        <v>685</v>
      </c>
      <c r="F9" s="2" t="s">
        <v>1180</v>
      </c>
      <c r="G9" s="2" t="s">
        <v>1453</v>
      </c>
      <c r="H9" s="24" t="s">
        <v>1452</v>
      </c>
      <c r="I9" s="2" t="s">
        <v>1949</v>
      </c>
      <c r="J9" s="2" t="s">
        <v>1113</v>
      </c>
      <c r="K9" s="185" t="s">
        <v>1373</v>
      </c>
      <c r="L9" s="2">
        <v>1</v>
      </c>
      <c r="M9" s="68" t="s">
        <v>849</v>
      </c>
      <c r="N9" s="68" t="s">
        <v>849</v>
      </c>
      <c r="O9" s="68" t="s">
        <v>849</v>
      </c>
      <c r="Q9" s="68"/>
    </row>
    <row r="10" spans="1:20" ht="181.35" customHeight="1" x14ac:dyDescent="0.45">
      <c r="A10" s="2" t="s">
        <v>690</v>
      </c>
      <c r="B10" s="2" t="s">
        <v>691</v>
      </c>
      <c r="C10" s="2" t="s">
        <v>692</v>
      </c>
      <c r="D10" s="2" t="s">
        <v>693</v>
      </c>
      <c r="E10" s="2" t="s">
        <v>694</v>
      </c>
      <c r="F10" s="2" t="s">
        <v>1413</v>
      </c>
      <c r="G10" s="2" t="s">
        <v>1414</v>
      </c>
      <c r="H10" s="88" t="s">
        <v>1004</v>
      </c>
      <c r="I10" s="2" t="s">
        <v>1415</v>
      </c>
      <c r="J10" s="2" t="s">
        <v>1113</v>
      </c>
      <c r="K10" s="185" t="s">
        <v>1373</v>
      </c>
      <c r="L10" s="2">
        <v>1</v>
      </c>
      <c r="M10" s="68"/>
      <c r="N10" s="68"/>
      <c r="O10" s="68" t="s">
        <v>0</v>
      </c>
      <c r="Q10" s="68" t="s">
        <v>0</v>
      </c>
      <c r="R10" s="2" t="s">
        <v>2017</v>
      </c>
    </row>
    <row r="11" spans="1:20" ht="117.75" customHeight="1" x14ac:dyDescent="0.45">
      <c r="A11" s="1" t="s">
        <v>695</v>
      </c>
      <c r="B11" s="1" t="s">
        <v>1966</v>
      </c>
      <c r="C11" s="1" t="s">
        <v>697</v>
      </c>
      <c r="D11" s="1" t="s">
        <v>698</v>
      </c>
      <c r="E11" s="1" t="s">
        <v>1970</v>
      </c>
      <c r="F11" s="1" t="s">
        <v>1967</v>
      </c>
      <c r="G11" s="1" t="s">
        <v>1964</v>
      </c>
      <c r="H11" s="1"/>
      <c r="I11" s="1" t="s">
        <v>1968</v>
      </c>
      <c r="J11" s="1"/>
      <c r="K11" s="1" t="s">
        <v>1945</v>
      </c>
      <c r="L11" s="1">
        <v>1</v>
      </c>
      <c r="M11" s="1"/>
      <c r="N11" s="1" t="s">
        <v>0</v>
      </c>
      <c r="O11" s="1"/>
      <c r="Q11" s="68"/>
    </row>
    <row r="12" spans="1:20" ht="83.25" customHeight="1" x14ac:dyDescent="0.45">
      <c r="A12" s="203" t="s">
        <v>2028</v>
      </c>
      <c r="B12" s="2" t="s">
        <v>970</v>
      </c>
      <c r="E12" s="2" t="s">
        <v>2031</v>
      </c>
      <c r="F12" s="2" t="s">
        <v>1962</v>
      </c>
      <c r="G12" s="1" t="s">
        <v>1963</v>
      </c>
      <c r="H12" s="24"/>
      <c r="I12" s="2" t="s">
        <v>1946</v>
      </c>
      <c r="K12" s="185" t="s">
        <v>1945</v>
      </c>
      <c r="L12" s="2">
        <v>1</v>
      </c>
      <c r="M12" s="195"/>
      <c r="N12" s="195"/>
      <c r="O12" s="195" t="s">
        <v>0</v>
      </c>
      <c r="Q12" s="68"/>
    </row>
    <row r="13" spans="1:20" ht="42.75" x14ac:dyDescent="0.45">
      <c r="A13" s="2" t="s">
        <v>702</v>
      </c>
      <c r="B13" s="2" t="s">
        <v>703</v>
      </c>
      <c r="D13" s="2" t="s">
        <v>704</v>
      </c>
      <c r="E13" s="2" t="s">
        <v>1969</v>
      </c>
      <c r="F13" s="2" t="s">
        <v>1675</v>
      </c>
      <c r="G13" s="2" t="s">
        <v>1744</v>
      </c>
      <c r="H13" s="87" t="s">
        <v>1005</v>
      </c>
      <c r="I13" s="2" t="s">
        <v>1218</v>
      </c>
      <c r="J13" s="2" t="s">
        <v>1113</v>
      </c>
      <c r="K13" s="185" t="s">
        <v>1945</v>
      </c>
      <c r="L13" s="2">
        <v>2</v>
      </c>
      <c r="M13" s="197" t="s">
        <v>0</v>
      </c>
      <c r="N13" s="68"/>
      <c r="O13" s="68"/>
      <c r="Q13" s="68"/>
    </row>
    <row r="14" spans="1:20" ht="144" customHeight="1" x14ac:dyDescent="0.45">
      <c r="A14" s="2" t="s">
        <v>706</v>
      </c>
      <c r="B14" s="2" t="s">
        <v>707</v>
      </c>
      <c r="C14" s="2" t="s">
        <v>708</v>
      </c>
      <c r="D14" s="2" t="s">
        <v>709</v>
      </c>
      <c r="E14" s="2" t="s">
        <v>710</v>
      </c>
      <c r="F14" s="2" t="s">
        <v>1466</v>
      </c>
      <c r="G14" s="66" t="s">
        <v>708</v>
      </c>
      <c r="H14" s="2" t="s">
        <v>708</v>
      </c>
      <c r="I14" s="2" t="s">
        <v>709</v>
      </c>
      <c r="J14" s="2" t="s">
        <v>1113</v>
      </c>
      <c r="K14" s="185" t="s">
        <v>1373</v>
      </c>
      <c r="L14" s="2">
        <v>1</v>
      </c>
      <c r="N14" s="68"/>
      <c r="O14" s="68" t="s">
        <v>0</v>
      </c>
      <c r="Q14" s="68"/>
    </row>
    <row r="15" spans="1:20" ht="63.75" customHeight="1" x14ac:dyDescent="0.45">
      <c r="A15" s="196" t="s">
        <v>711</v>
      </c>
      <c r="B15" s="196" t="s">
        <v>712</v>
      </c>
      <c r="C15" s="196" t="s">
        <v>713</v>
      </c>
      <c r="D15" s="196" t="s">
        <v>714</v>
      </c>
      <c r="E15" s="196" t="s">
        <v>715</v>
      </c>
      <c r="F15" s="196" t="s">
        <v>716</v>
      </c>
      <c r="G15" s="2" t="s">
        <v>717</v>
      </c>
      <c r="H15" s="196" t="s">
        <v>1007</v>
      </c>
      <c r="I15" s="196" t="s">
        <v>718</v>
      </c>
      <c r="J15" s="2" t="s">
        <v>1113</v>
      </c>
      <c r="K15" s="185" t="s">
        <v>1373</v>
      </c>
      <c r="L15" s="2">
        <v>3</v>
      </c>
      <c r="M15" s="68" t="s">
        <v>0</v>
      </c>
      <c r="N15" s="68"/>
      <c r="O15" s="68"/>
      <c r="Q15" s="68" t="s">
        <v>0</v>
      </c>
    </row>
    <row r="16" spans="1:20" ht="79.349999999999994" customHeight="1" x14ac:dyDescent="0.45">
      <c r="A16" s="204" t="s">
        <v>2027</v>
      </c>
      <c r="B16" s="204" t="s">
        <v>1777</v>
      </c>
      <c r="C16" s="204" t="s">
        <v>1778</v>
      </c>
      <c r="D16" s="204" t="s">
        <v>1779</v>
      </c>
      <c r="E16" s="204" t="s">
        <v>2030</v>
      </c>
      <c r="F16" s="204" t="s">
        <v>1951</v>
      </c>
      <c r="G16" s="1" t="s">
        <v>1961</v>
      </c>
      <c r="H16" s="204"/>
      <c r="I16" s="205" t="s">
        <v>1952</v>
      </c>
      <c r="K16" s="2" t="s">
        <v>1373</v>
      </c>
      <c r="L16" s="198">
        <v>1</v>
      </c>
      <c r="M16" s="68" t="s">
        <v>0</v>
      </c>
      <c r="N16" s="3"/>
      <c r="O16" s="3"/>
      <c r="Q16" s="68"/>
    </row>
    <row r="17" spans="1:20" ht="80.849999999999994" customHeight="1" x14ac:dyDescent="0.45">
      <c r="A17" s="2" t="s">
        <v>719</v>
      </c>
      <c r="B17" s="2" t="s">
        <v>720</v>
      </c>
      <c r="C17" s="2" t="s">
        <v>721</v>
      </c>
      <c r="D17" s="2" t="s">
        <v>722</v>
      </c>
      <c r="E17" s="2" t="s">
        <v>1139</v>
      </c>
      <c r="F17" s="2" t="s">
        <v>1960</v>
      </c>
      <c r="G17" s="2" t="s">
        <v>1580</v>
      </c>
      <c r="H17" s="202" t="s">
        <v>1527</v>
      </c>
      <c r="I17" s="2" t="s">
        <v>1578</v>
      </c>
      <c r="J17" s="2" t="s">
        <v>1113</v>
      </c>
      <c r="K17" s="185" t="s">
        <v>1373</v>
      </c>
      <c r="L17" s="2">
        <v>1</v>
      </c>
      <c r="M17" s="68" t="s">
        <v>0</v>
      </c>
      <c r="N17" s="68"/>
      <c r="O17" s="68"/>
      <c r="Q17" s="68"/>
    </row>
    <row r="18" spans="1:20" ht="239.45" customHeight="1" x14ac:dyDescent="0.45">
      <c r="A18" s="2" t="s">
        <v>723</v>
      </c>
      <c r="B18" s="2" t="s">
        <v>889</v>
      </c>
      <c r="C18" s="2" t="s">
        <v>725</v>
      </c>
      <c r="D18" s="2" t="s">
        <v>726</v>
      </c>
      <c r="E18" s="2" t="s">
        <v>727</v>
      </c>
      <c r="F18" s="2" t="s">
        <v>728</v>
      </c>
      <c r="G18" s="2" t="s">
        <v>729</v>
      </c>
      <c r="H18" s="87" t="s">
        <v>241</v>
      </c>
      <c r="I18" s="2" t="s">
        <v>1178</v>
      </c>
      <c r="J18" s="2" t="s">
        <v>1113</v>
      </c>
      <c r="K18" s="185" t="s">
        <v>1945</v>
      </c>
      <c r="L18" s="2">
        <v>0</v>
      </c>
      <c r="M18" s="68" t="s">
        <v>849</v>
      </c>
      <c r="N18" s="68" t="s">
        <v>849</v>
      </c>
      <c r="O18" s="68" t="s">
        <v>849</v>
      </c>
      <c r="Q18" s="68"/>
    </row>
    <row r="19" spans="1:20" ht="56.1" customHeight="1" x14ac:dyDescent="0.45">
      <c r="A19" s="2" t="s">
        <v>948</v>
      </c>
      <c r="B19" s="2" t="s">
        <v>594</v>
      </c>
      <c r="C19" s="24" t="s">
        <v>985</v>
      </c>
      <c r="D19" s="2" t="s">
        <v>986</v>
      </c>
      <c r="E19" s="2" t="s">
        <v>1070</v>
      </c>
      <c r="F19" s="2" t="s">
        <v>949</v>
      </c>
      <c r="G19" s="66" t="s">
        <v>950</v>
      </c>
      <c r="H19" s="87" t="s">
        <v>950</v>
      </c>
      <c r="I19" s="2" t="s">
        <v>986</v>
      </c>
      <c r="J19" s="2" t="s">
        <v>1113</v>
      </c>
      <c r="K19" s="185" t="s">
        <v>1373</v>
      </c>
      <c r="L19" s="2">
        <v>0</v>
      </c>
      <c r="M19" s="68" t="s">
        <v>0</v>
      </c>
      <c r="N19" s="68"/>
      <c r="O19" s="68"/>
      <c r="Q19" s="68"/>
    </row>
    <row r="20" spans="1:20" ht="82.5" customHeight="1" x14ac:dyDescent="0.45">
      <c r="A20" s="2" t="s">
        <v>730</v>
      </c>
      <c r="B20" s="2" t="s">
        <v>731</v>
      </c>
      <c r="C20" s="2" t="s">
        <v>732</v>
      </c>
      <c r="D20" s="2" t="s">
        <v>733</v>
      </c>
      <c r="E20" s="2" t="s">
        <v>734</v>
      </c>
      <c r="F20" s="2" t="s">
        <v>735</v>
      </c>
      <c r="G20" s="2" t="s">
        <v>736</v>
      </c>
      <c r="H20" s="89" t="s">
        <v>736</v>
      </c>
      <c r="I20" s="2" t="s">
        <v>737</v>
      </c>
      <c r="J20" s="2" t="s">
        <v>1113</v>
      </c>
      <c r="K20" s="185" t="s">
        <v>1945</v>
      </c>
      <c r="L20" s="2">
        <v>0</v>
      </c>
      <c r="M20" s="68" t="s">
        <v>0</v>
      </c>
      <c r="N20" s="68"/>
      <c r="O20" s="68"/>
      <c r="Q20" s="68"/>
    </row>
    <row r="21" spans="1:20" ht="82.5" customHeight="1" x14ac:dyDescent="0.45">
      <c r="A21" s="2" t="s">
        <v>738</v>
      </c>
      <c r="B21" s="2" t="s">
        <v>739</v>
      </c>
      <c r="D21" s="2" t="s">
        <v>740</v>
      </c>
      <c r="E21" s="2" t="s">
        <v>741</v>
      </c>
      <c r="F21" s="2" t="s">
        <v>742</v>
      </c>
      <c r="G21" s="2" t="s">
        <v>743</v>
      </c>
      <c r="H21" s="24" t="s">
        <v>1529</v>
      </c>
      <c r="I21" s="2" t="s">
        <v>744</v>
      </c>
      <c r="J21" s="2" t="s">
        <v>1454</v>
      </c>
      <c r="K21" s="185" t="s">
        <v>1373</v>
      </c>
      <c r="L21" s="2">
        <v>0</v>
      </c>
      <c r="M21" s="68" t="s">
        <v>849</v>
      </c>
      <c r="N21" s="68" t="s">
        <v>849</v>
      </c>
      <c r="O21" s="68" t="s">
        <v>849</v>
      </c>
      <c r="Q21" s="68"/>
    </row>
    <row r="22" spans="1:20" ht="99.75" x14ac:dyDescent="0.45">
      <c r="A22" s="2" t="s">
        <v>1723</v>
      </c>
      <c r="C22" s="2" t="s">
        <v>1770</v>
      </c>
      <c r="D22" s="2" t="s">
        <v>1771</v>
      </c>
      <c r="E22" s="2" t="s">
        <v>1772</v>
      </c>
      <c r="F22" s="2" t="s">
        <v>1958</v>
      </c>
      <c r="G22" s="1" t="s">
        <v>1957</v>
      </c>
      <c r="H22" s="24"/>
      <c r="I22" s="2" t="s">
        <v>1773</v>
      </c>
      <c r="K22" s="185" t="s">
        <v>1373</v>
      </c>
      <c r="L22" s="2">
        <v>1</v>
      </c>
      <c r="M22" s="2" t="s">
        <v>849</v>
      </c>
      <c r="N22" s="2" t="s">
        <v>849</v>
      </c>
      <c r="O22" s="2" t="s">
        <v>849</v>
      </c>
      <c r="Q22" s="68"/>
    </row>
    <row r="23" spans="1:20" s="1" customFormat="1" ht="60.75" customHeight="1" x14ac:dyDescent="0.45">
      <c r="A23" s="200" t="s">
        <v>415</v>
      </c>
      <c r="B23" s="196" t="s">
        <v>745</v>
      </c>
      <c r="C23" s="196" t="s">
        <v>746</v>
      </c>
      <c r="D23" s="196" t="s">
        <v>747</v>
      </c>
      <c r="E23" s="196" t="s">
        <v>748</v>
      </c>
      <c r="F23" s="196" t="s">
        <v>626</v>
      </c>
      <c r="G23" s="196" t="s">
        <v>749</v>
      </c>
      <c r="H23" s="201" t="s">
        <v>1008</v>
      </c>
      <c r="I23" s="196" t="s">
        <v>1490</v>
      </c>
      <c r="J23" s="2" t="s">
        <v>1113</v>
      </c>
      <c r="K23" s="185" t="s">
        <v>1373</v>
      </c>
      <c r="L23" s="2">
        <v>2</v>
      </c>
      <c r="M23" s="68"/>
      <c r="N23" s="68" t="s">
        <v>0</v>
      </c>
      <c r="O23" s="68"/>
      <c r="P23" s="2" t="s">
        <v>1373</v>
      </c>
      <c r="Q23" s="68"/>
      <c r="R23" s="2"/>
      <c r="S23" s="2"/>
      <c r="T23" s="2"/>
    </row>
    <row r="24" spans="1:20" ht="57.6" customHeight="1" x14ac:dyDescent="0.45">
      <c r="A24" s="2" t="s">
        <v>750</v>
      </c>
      <c r="B24" s="2" t="s">
        <v>751</v>
      </c>
      <c r="C24" s="2" t="s">
        <v>752</v>
      </c>
      <c r="D24" s="2" t="s">
        <v>753</v>
      </c>
      <c r="E24" s="2" t="s">
        <v>1971</v>
      </c>
      <c r="F24" s="2" t="s">
        <v>1775</v>
      </c>
      <c r="G24" s="1" t="s">
        <v>1774</v>
      </c>
      <c r="H24" s="87" t="s">
        <v>755</v>
      </c>
      <c r="I24" s="2" t="s">
        <v>1776</v>
      </c>
      <c r="J24" s="2" t="s">
        <v>1113</v>
      </c>
      <c r="K24" s="185" t="s">
        <v>1373</v>
      </c>
      <c r="L24" s="2">
        <v>2</v>
      </c>
      <c r="M24" s="68" t="s">
        <v>0</v>
      </c>
      <c r="N24" s="68"/>
      <c r="O24" s="68"/>
      <c r="Q24" s="68"/>
    </row>
    <row r="25" spans="1:20" ht="77.45" customHeight="1" x14ac:dyDescent="0.45">
      <c r="A25" s="2" t="s">
        <v>923</v>
      </c>
      <c r="B25" s="2" t="s">
        <v>801</v>
      </c>
      <c r="C25" s="66" t="s">
        <v>995</v>
      </c>
      <c r="D25" s="2" t="s">
        <v>802</v>
      </c>
      <c r="E25" s="2" t="s">
        <v>996</v>
      </c>
      <c r="F25" s="2" t="s">
        <v>997</v>
      </c>
      <c r="G25" s="2" t="s">
        <v>1310</v>
      </c>
      <c r="H25" s="2" t="s">
        <v>998</v>
      </c>
      <c r="I25" s="2" t="s">
        <v>999</v>
      </c>
      <c r="J25" s="2" t="s">
        <v>1113</v>
      </c>
      <c r="K25" s="185" t="s">
        <v>1945</v>
      </c>
      <c r="L25" s="2">
        <v>0</v>
      </c>
      <c r="N25" s="68"/>
      <c r="O25" s="68" t="s">
        <v>0</v>
      </c>
      <c r="Q25" s="68"/>
    </row>
    <row r="26" spans="1:20" ht="77.45" customHeight="1" x14ac:dyDescent="0.45">
      <c r="A26" s="2" t="s">
        <v>756</v>
      </c>
      <c r="B26" s="2" t="s">
        <v>1918</v>
      </c>
      <c r="C26" s="2" t="s">
        <v>757</v>
      </c>
      <c r="D26" s="2" t="s">
        <v>758</v>
      </c>
      <c r="E26" s="2" t="s">
        <v>759</v>
      </c>
      <c r="F26" s="2" t="s">
        <v>760</v>
      </c>
      <c r="G26" s="2" t="s">
        <v>757</v>
      </c>
      <c r="H26" s="2" t="s">
        <v>761</v>
      </c>
      <c r="I26" s="2" t="s">
        <v>620</v>
      </c>
      <c r="K26" s="185" t="s">
        <v>1945</v>
      </c>
      <c r="L26" s="2">
        <v>1</v>
      </c>
      <c r="M26" s="2" t="s">
        <v>849</v>
      </c>
      <c r="N26" s="2" t="s">
        <v>849</v>
      </c>
      <c r="O26" s="2" t="s">
        <v>849</v>
      </c>
      <c r="Q26" s="68"/>
    </row>
    <row r="27" spans="1:20" ht="71.25" x14ac:dyDescent="0.45">
      <c r="A27" s="2" t="s">
        <v>762</v>
      </c>
      <c r="B27" s="2" t="s">
        <v>763</v>
      </c>
      <c r="D27" s="2" t="s">
        <v>764</v>
      </c>
      <c r="E27" s="2" t="s">
        <v>1674</v>
      </c>
      <c r="F27" s="2" t="s">
        <v>978</v>
      </c>
      <c r="G27" s="2" t="s">
        <v>977</v>
      </c>
      <c r="H27" s="89" t="s">
        <v>1009</v>
      </c>
      <c r="I27" s="2" t="s">
        <v>1161</v>
      </c>
      <c r="J27" s="2" t="s">
        <v>1113</v>
      </c>
      <c r="K27" s="185" t="s">
        <v>1373</v>
      </c>
      <c r="L27" s="2">
        <v>1</v>
      </c>
      <c r="M27" s="68"/>
      <c r="N27" s="68"/>
      <c r="O27" s="68" t="s">
        <v>0</v>
      </c>
      <c r="Q27" s="68"/>
    </row>
    <row r="28" spans="1:20" ht="137.44999999999999" customHeight="1" x14ac:dyDescent="0.45">
      <c r="A28" s="2" t="s">
        <v>765</v>
      </c>
      <c r="B28" s="2" t="s">
        <v>766</v>
      </c>
      <c r="D28" s="2" t="s">
        <v>767</v>
      </c>
      <c r="E28" s="2" t="s">
        <v>768</v>
      </c>
      <c r="F28" s="2" t="s">
        <v>1521</v>
      </c>
      <c r="G28" s="2" t="s">
        <v>1522</v>
      </c>
      <c r="H28" s="2" t="s">
        <v>1010</v>
      </c>
      <c r="I28" s="2" t="s">
        <v>1722</v>
      </c>
      <c r="J28" s="2" t="s">
        <v>1113</v>
      </c>
      <c r="K28" s="185" t="s">
        <v>1373</v>
      </c>
      <c r="L28" s="2">
        <v>2</v>
      </c>
      <c r="M28" s="68" t="s">
        <v>0</v>
      </c>
      <c r="N28" s="68"/>
      <c r="O28" s="68"/>
      <c r="Q28" s="68"/>
    </row>
    <row r="29" spans="1:20" ht="28.5" x14ac:dyDescent="0.45">
      <c r="A29" s="2" t="s">
        <v>769</v>
      </c>
      <c r="B29" s="2" t="s">
        <v>1374</v>
      </c>
      <c r="C29" s="2" t="s">
        <v>770</v>
      </c>
      <c r="D29" s="2" t="s">
        <v>771</v>
      </c>
      <c r="E29" s="2" t="s">
        <v>772</v>
      </c>
      <c r="F29" s="2" t="s">
        <v>773</v>
      </c>
      <c r="G29" s="2" t="s">
        <v>951</v>
      </c>
      <c r="H29" s="87" t="s">
        <v>774</v>
      </c>
      <c r="I29" s="2" t="s">
        <v>771</v>
      </c>
      <c r="J29" s="2" t="s">
        <v>1113</v>
      </c>
      <c r="K29" s="185" t="s">
        <v>1373</v>
      </c>
      <c r="L29" s="2">
        <v>1</v>
      </c>
      <c r="M29" s="68"/>
      <c r="N29" s="68" t="s">
        <v>0</v>
      </c>
      <c r="O29" s="68"/>
      <c r="Q29" s="68"/>
    </row>
    <row r="30" spans="1:20" ht="85.9" customHeight="1" thickBot="1" x14ac:dyDescent="0.5">
      <c r="A30" s="2" t="s">
        <v>785</v>
      </c>
      <c r="B30" s="2" t="s">
        <v>891</v>
      </c>
      <c r="C30" s="2" t="s">
        <v>786</v>
      </c>
      <c r="D30" s="2" t="s">
        <v>787</v>
      </c>
      <c r="E30" s="2" t="s">
        <v>1459</v>
      </c>
      <c r="F30" s="2" t="s">
        <v>1393</v>
      </c>
      <c r="G30" s="2" t="s">
        <v>1394</v>
      </c>
      <c r="H30" s="4" t="s">
        <v>1531</v>
      </c>
      <c r="I30" s="2" t="s">
        <v>892</v>
      </c>
      <c r="J30" s="2" t="s">
        <v>1113</v>
      </c>
      <c r="K30" s="185" t="s">
        <v>1373</v>
      </c>
      <c r="L30" s="2">
        <v>2</v>
      </c>
      <c r="M30" s="68"/>
      <c r="N30" s="68" t="s">
        <v>0</v>
      </c>
      <c r="O30" s="68"/>
      <c r="Q30" s="68"/>
    </row>
    <row r="31" spans="1:20" ht="33" customHeight="1" x14ac:dyDescent="0.45">
      <c r="A31" s="186"/>
      <c r="B31" s="187"/>
      <c r="C31" s="188"/>
      <c r="D31" s="188"/>
      <c r="E31" s="188" t="s">
        <v>1972</v>
      </c>
      <c r="F31" s="188"/>
      <c r="G31" s="188"/>
      <c r="H31" s="188"/>
      <c r="I31" s="188" t="s">
        <v>788</v>
      </c>
      <c r="J31" s="187">
        <f>SUM(J2:J29)</f>
        <v>0</v>
      </c>
      <c r="K31" s="189">
        <f>COUNTIF(K2:K30,"Zusage")</f>
        <v>29</v>
      </c>
      <c r="L31" s="187">
        <f>SUM(L2:L30)</f>
        <v>27</v>
      </c>
      <c r="M31" s="189">
        <f>COUNTIF(M2:O30,"x")</f>
        <v>23</v>
      </c>
      <c r="N31" s="189">
        <f>COUNTIF(N2:O30,"x")</f>
        <v>10</v>
      </c>
      <c r="O31" s="190">
        <f>COUNTIF(O2:P30,"x")</f>
        <v>5</v>
      </c>
    </row>
    <row r="32" spans="1:20" ht="28.9" thickBot="1" x14ac:dyDescent="0.5">
      <c r="A32" s="191"/>
      <c r="B32" s="192"/>
      <c r="C32" s="192"/>
      <c r="D32" s="192"/>
      <c r="E32" s="192"/>
      <c r="F32" s="192"/>
      <c r="G32" s="192"/>
      <c r="H32" s="192"/>
      <c r="I32" s="192" t="s">
        <v>1936</v>
      </c>
      <c r="J32" s="192"/>
      <c r="K32" s="193">
        <f>COUNTIF(K3:K31,"Absage")</f>
        <v>0</v>
      </c>
      <c r="L32" s="192"/>
      <c r="M32" s="193"/>
      <c r="N32" s="193"/>
      <c r="O32" s="194"/>
    </row>
    <row r="34" spans="1:1" x14ac:dyDescent="0.45">
      <c r="A34" s="2">
        <v>0</v>
      </c>
    </row>
  </sheetData>
  <phoneticPr fontId="10" type="noConversion"/>
  <conditionalFormatting sqref="A11:I11">
    <cfRule type="containsText" dxfId="37" priority="7" operator="containsText" text="Absage">
      <formula>NOT(ISERROR(SEARCH("Absage",A11)))</formula>
    </cfRule>
    <cfRule type="containsText" dxfId="36" priority="8" operator="containsText" text="x">
      <formula>NOT(ISERROR(SEARCH("x",A11)))</formula>
    </cfRule>
  </conditionalFormatting>
  <conditionalFormatting sqref="A15:I15">
    <cfRule type="containsText" dxfId="35" priority="19" operator="containsText" text="Zusage">
      <formula>NOT(ISERROR(SEARCH("Zusage",A15)))</formula>
    </cfRule>
    <cfRule type="containsText" dxfId="34" priority="20" operator="containsText" text="Absage">
      <formula>NOT(ISERROR(SEARCH("Absage",A15)))</formula>
    </cfRule>
  </conditionalFormatting>
  <conditionalFormatting sqref="K2:K14 K16:K30 K33:K1048576">
    <cfRule type="containsText" dxfId="33" priority="33" operator="containsText" text="Absage">
      <formula>NOT(ISERROR(SEARCH("Absage",K2)))</formula>
    </cfRule>
    <cfRule type="containsText" dxfId="32" priority="34" operator="containsText" text="Zusage">
      <formula>NOT(ISERROR(SEARCH("Zusage",K2)))</formula>
    </cfRule>
  </conditionalFormatting>
  <conditionalFormatting sqref="K2:K14 K16:K30">
    <cfRule type="containsText" dxfId="31" priority="30" operator="containsText" text="Zusage">
      <formula>NOT(ISERROR(SEARCH("Zusage",K2)))</formula>
    </cfRule>
  </conditionalFormatting>
  <conditionalFormatting sqref="K15">
    <cfRule type="containsText" dxfId="30" priority="28" operator="containsText" text="Absage">
      <formula>NOT(ISERROR(SEARCH("Absage",K15)))</formula>
    </cfRule>
    <cfRule type="cellIs" dxfId="29" priority="29" operator="greaterThan">
      <formula>0</formula>
    </cfRule>
  </conditionalFormatting>
  <conditionalFormatting sqref="M5">
    <cfRule type="containsText" dxfId="28" priority="3" operator="containsText" text="Absage">
      <formula>NOT(ISERROR(SEARCH("Absage",M5)))</formula>
    </cfRule>
    <cfRule type="containsText" dxfId="27" priority="4" operator="containsText" text="x">
      <formula>NOT(ISERROR(SEARCH("x",M5)))</formula>
    </cfRule>
  </conditionalFormatting>
  <conditionalFormatting sqref="M15">
    <cfRule type="containsText" dxfId="26" priority="15" operator="containsText" text="Absage">
      <formula>NOT(ISERROR(SEARCH("Absage",M15)))</formula>
    </cfRule>
    <cfRule type="containsText" dxfId="25" priority="16" operator="containsText" text="x">
      <formula>NOT(ISERROR(SEARCH("x",M15)))</formula>
    </cfRule>
  </conditionalFormatting>
  <conditionalFormatting sqref="M24">
    <cfRule type="containsText" dxfId="24" priority="13" operator="containsText" text="Absage">
      <formula>NOT(ISERROR(SEARCH("Absage",M24)))</formula>
    </cfRule>
    <cfRule type="containsText" dxfId="23" priority="14" operator="containsText" text="x">
      <formula>NOT(ISERROR(SEARCH("x",M24)))</formula>
    </cfRule>
  </conditionalFormatting>
  <conditionalFormatting sqref="M2:O4 M8 M27:O30">
    <cfRule type="containsText" dxfId="22" priority="17" operator="containsText" text="Absage">
      <formula>NOT(ISERROR(SEARCH("Absage",M2)))</formula>
    </cfRule>
    <cfRule type="containsText" dxfId="21" priority="18" operator="containsText" text="x">
      <formula>NOT(ISERROR(SEARCH("x",M2)))</formula>
    </cfRule>
  </conditionalFormatting>
  <conditionalFormatting sqref="N23">
    <cfRule type="containsText" dxfId="20" priority="5" operator="containsText" text="Absage">
      <formula>NOT(ISERROR(SEARCH("Absage",N23)))</formula>
    </cfRule>
    <cfRule type="containsText" dxfId="19" priority="6" operator="containsText" text="x">
      <formula>NOT(ISERROR(SEARCH("x",N23)))</formula>
    </cfRule>
  </conditionalFormatting>
  <conditionalFormatting sqref="N5:O5 M6:O6 N7:O8 M9:O14 M16:O20 N20:O21 M22:O22 N24:O25">
    <cfRule type="containsText" dxfId="18" priority="31" operator="containsText" text="Absage">
      <formula>NOT(ISERROR(SEARCH("Absage",M5)))</formula>
    </cfRule>
    <cfRule type="containsText" dxfId="17" priority="32" operator="containsText" text="x">
      <formula>NOT(ISERROR(SEARCH("x",M5)))</formula>
    </cfRule>
  </conditionalFormatting>
  <conditionalFormatting sqref="N15:O15">
    <cfRule type="cellIs" dxfId="16" priority="25" operator="greaterThan">
      <formula>0</formula>
    </cfRule>
  </conditionalFormatting>
  <conditionalFormatting sqref="N15:P15 R15">
    <cfRule type="containsText" dxfId="15" priority="26" operator="containsText" text="Absage">
      <formula>NOT(ISERROR(SEARCH("Absage",N15)))</formula>
    </cfRule>
    <cfRule type="containsText" dxfId="14" priority="27" operator="containsText" text="Zusage">
      <formula>NOT(ISERROR(SEARCH("Zusage",N15)))</formula>
    </cfRule>
  </conditionalFormatting>
  <conditionalFormatting sqref="P15">
    <cfRule type="containsText" dxfId="13" priority="21" operator="containsText" text="Bronzepartner">
      <formula>NOT(ISERROR(SEARCH("Bronzepartner",P15)))</formula>
    </cfRule>
    <cfRule type="containsText" dxfId="12" priority="22" operator="containsText" text="Silberpartner">
      <formula>NOT(ISERROR(SEARCH("Silberpartner",P15)))</formula>
    </cfRule>
    <cfRule type="containsText" dxfId="11" priority="23" operator="containsText" text="Goldpartner">
      <formula>NOT(ISERROR(SEARCH("Goldpartner",P15)))</formula>
    </cfRule>
    <cfRule type="containsText" dxfId="10" priority="24" operator="containsText" text="Goldpartner, Silberpartner, Bronzepartner">
      <formula>NOT(ISERROR(SEARCH("Goldpartner, Silberpartner, Bronzepartner",P15)))</formula>
    </cfRule>
  </conditionalFormatting>
  <conditionalFormatting sqref="Q2:Q30">
    <cfRule type="containsText" dxfId="9" priority="1" operator="containsText" text="Absage">
      <formula>NOT(ISERROR(SEARCH("Absage",Q2)))</formula>
    </cfRule>
    <cfRule type="containsText" dxfId="8" priority="2" operator="containsText" text="x">
      <formula>NOT(ISERROR(SEARCH("x",Q2)))</formula>
    </cfRule>
  </conditionalFormatting>
  <hyperlinks>
    <hyperlink ref="C19" r:id="rId1" xr:uid="{294F6560-B9C1-4C66-B1C8-1D6527D26482}"/>
    <hyperlink ref="C25" r:id="rId2" xr:uid="{8B4D981E-7A0A-41FB-90C5-01458CA008FF}"/>
    <hyperlink ref="H8" r:id="rId3" xr:uid="{3B6D2151-8380-4161-AEA5-FF4F7CE93131}"/>
    <hyperlink ref="H20" r:id="rId4" xr:uid="{EC1CF9CA-9D8B-4720-90ED-00386D26DEE9}"/>
    <hyperlink ref="H7" r:id="rId5" xr:uid="{2716A54A-2954-4BEE-B4FF-23FA5740B6CC}"/>
    <hyperlink ref="G19" r:id="rId6" xr:uid="{15760FCB-B9FA-4FF4-8230-0481BD491D48}"/>
    <hyperlink ref="H3" r:id="rId7" xr:uid="{82A4C51E-2EC1-4D62-A428-A6C49A4AB822}"/>
    <hyperlink ref="G3" r:id="rId8" xr:uid="{5F092348-7DFD-4207-9271-3748D9BF3DC0}"/>
    <hyperlink ref="G8" r:id="rId9" xr:uid="{82D68C69-9E33-4121-9987-3E47E46CE7A6}"/>
    <hyperlink ref="G5" r:id="rId10" xr:uid="{8911C412-0903-4FFB-80DF-4AE45781FE22}"/>
    <hyperlink ref="H9" r:id="rId11" xr:uid="{088CA0AE-A55E-4D98-82F9-817900A33C9D}"/>
    <hyperlink ref="C3" r:id="rId12" xr:uid="{E4E183F2-9615-4480-BDD8-79E75E6356C5}"/>
    <hyperlink ref="H2" r:id="rId13" xr:uid="{7F04F0D5-BF17-4E50-8A55-DB2A5EB4650F}"/>
    <hyperlink ref="H4" r:id="rId14" xr:uid="{A40FC8F5-6EBB-4CC9-9338-044C12DC7B80}"/>
    <hyperlink ref="G14" r:id="rId15" xr:uid="{95084860-D0D7-4C7E-AACA-FE7646E508BC}"/>
    <hyperlink ref="H21" r:id="rId16" xr:uid="{3147A576-E877-4A6B-AAF9-2F7A5F606411}"/>
    <hyperlink ref="H30" r:id="rId17" xr:uid="{DEAA5039-A485-4958-9CA5-CF892834545D}"/>
    <hyperlink ref="H17" r:id="rId18" xr:uid="{AAC7F554-0A66-4CD7-B7B3-25A025759113}"/>
    <hyperlink ref="G6" r:id="rId19" xr:uid="{E618EDE2-F7DE-4CF0-AA98-52AEEF36E25B}"/>
    <hyperlink ref="H10" r:id="rId20" xr:uid="{30E85175-2262-48A8-A05F-FDEC30EE975F}"/>
    <hyperlink ref="C16" r:id="rId21" xr:uid="{7720F47C-0EE0-43EB-B709-3B5B3EB48951}"/>
    <hyperlink ref="H27" r:id="rId22" xr:uid="{6EBD4838-AB83-464F-ADAF-46703BA72318}"/>
  </hyperlinks>
  <pageMargins left="0.70866141732283472" right="0.70866141732283472" top="0.39370078740157483" bottom="0.39370078740157483" header="0.31496062992125984" footer="0.31496062992125984"/>
  <pageSetup paperSize="8" scale="47" orientation="portrait" r:id="rId23"/>
  <tableParts count="1">
    <tablePart r:id="rId2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B7876-A7C7-4899-9803-ECCFD4660602}">
  <dimension ref="A1:C32"/>
  <sheetViews>
    <sheetView topLeftCell="A14" workbookViewId="0">
      <selection activeCell="A14" sqref="A1:XFD1048576"/>
    </sheetView>
  </sheetViews>
  <sheetFormatPr baseColWidth="10" defaultColWidth="10.73046875" defaultRowHeight="14.25" x14ac:dyDescent="0.45"/>
  <cols>
    <col min="1" max="1" width="37.73046875" style="141" customWidth="1"/>
    <col min="2" max="2" width="7" style="20" customWidth="1"/>
    <col min="3" max="3" width="54.265625" style="141" customWidth="1"/>
    <col min="4" max="16384" width="10.73046875" style="141"/>
  </cols>
  <sheetData>
    <row r="1" spans="1:3" x14ac:dyDescent="0.45">
      <c r="A1" s="141" t="s">
        <v>1975</v>
      </c>
    </row>
    <row r="2" spans="1:3" ht="20.100000000000001" customHeight="1" x14ac:dyDescent="0.45">
      <c r="A2" s="208" t="s">
        <v>1980</v>
      </c>
      <c r="B2" s="209" t="s">
        <v>1487</v>
      </c>
      <c r="C2" s="208" t="s">
        <v>1486</v>
      </c>
    </row>
    <row r="3" spans="1:3" ht="20.100000000000001" customHeight="1" x14ac:dyDescent="0.45">
      <c r="A3" s="206" t="s">
        <v>966</v>
      </c>
      <c r="B3" s="207">
        <v>2</v>
      </c>
      <c r="C3" s="206"/>
    </row>
    <row r="4" spans="1:3" ht="20.100000000000001" customHeight="1" x14ac:dyDescent="0.45">
      <c r="A4" s="206" t="s">
        <v>969</v>
      </c>
      <c r="B4" s="207">
        <v>1</v>
      </c>
      <c r="C4" s="206"/>
    </row>
    <row r="5" spans="1:3" ht="20.100000000000001" customHeight="1" x14ac:dyDescent="0.45">
      <c r="A5" s="206" t="s">
        <v>634</v>
      </c>
      <c r="B5" s="207">
        <v>0</v>
      </c>
      <c r="C5" s="206"/>
    </row>
    <row r="6" spans="1:3" ht="20.100000000000001" customHeight="1" x14ac:dyDescent="0.45">
      <c r="A6" s="206" t="s">
        <v>652</v>
      </c>
      <c r="B6" s="207">
        <v>1</v>
      </c>
      <c r="C6" s="206"/>
    </row>
    <row r="7" spans="1:3" ht="20.100000000000001" customHeight="1" x14ac:dyDescent="0.45">
      <c r="A7" s="206" t="s">
        <v>1745</v>
      </c>
      <c r="B7" s="207"/>
      <c r="C7" s="206"/>
    </row>
    <row r="8" spans="1:3" ht="20.100000000000001" customHeight="1" x14ac:dyDescent="0.45">
      <c r="A8" s="206" t="s">
        <v>1562</v>
      </c>
      <c r="B8" s="207">
        <v>0</v>
      </c>
      <c r="C8" s="206"/>
    </row>
    <row r="9" spans="1:3" ht="20.100000000000001" customHeight="1" x14ac:dyDescent="0.45">
      <c r="A9" s="206" t="s">
        <v>670</v>
      </c>
      <c r="B9" s="207">
        <v>0</v>
      </c>
      <c r="C9" s="206"/>
    </row>
    <row r="10" spans="1:3" ht="20.100000000000001" customHeight="1" x14ac:dyDescent="0.45">
      <c r="A10" s="206" t="s">
        <v>675</v>
      </c>
      <c r="B10" s="207">
        <v>1</v>
      </c>
      <c r="C10" s="206"/>
    </row>
    <row r="11" spans="1:3" ht="20.100000000000001" customHeight="1" x14ac:dyDescent="0.45">
      <c r="A11" s="206" t="s">
        <v>1579</v>
      </c>
      <c r="B11" s="207">
        <v>1</v>
      </c>
      <c r="C11" s="206"/>
    </row>
    <row r="12" spans="1:3" ht="20.45" customHeight="1" x14ac:dyDescent="0.45">
      <c r="A12" s="206" t="s">
        <v>1489</v>
      </c>
      <c r="B12" s="207">
        <v>1</v>
      </c>
      <c r="C12" s="206"/>
    </row>
    <row r="13" spans="1:3" ht="31.9" customHeight="1" x14ac:dyDescent="0.45">
      <c r="A13" s="206" t="s">
        <v>695</v>
      </c>
      <c r="B13" s="207">
        <v>1</v>
      </c>
      <c r="C13" s="206"/>
    </row>
    <row r="14" spans="1:3" ht="20.25" customHeight="1" x14ac:dyDescent="0.45">
      <c r="A14" s="42" t="s">
        <v>702</v>
      </c>
      <c r="B14" s="207">
        <v>2</v>
      </c>
      <c r="C14" s="206"/>
    </row>
    <row r="15" spans="1:3" ht="20.100000000000001" customHeight="1" x14ac:dyDescent="0.45">
      <c r="A15" s="206" t="s">
        <v>706</v>
      </c>
      <c r="B15" s="207">
        <v>1</v>
      </c>
      <c r="C15" s="206"/>
    </row>
    <row r="16" spans="1:3" ht="32.65" customHeight="1" x14ac:dyDescent="0.45">
      <c r="A16" s="206" t="s">
        <v>1974</v>
      </c>
      <c r="B16" s="207">
        <v>2</v>
      </c>
      <c r="C16" s="206"/>
    </row>
    <row r="17" spans="1:3" ht="20.100000000000001" customHeight="1" x14ac:dyDescent="0.45">
      <c r="A17" s="42" t="s">
        <v>1782</v>
      </c>
      <c r="B17" s="207">
        <v>1</v>
      </c>
      <c r="C17" s="206"/>
    </row>
    <row r="18" spans="1:3" ht="20.100000000000001" customHeight="1" x14ac:dyDescent="0.45">
      <c r="A18" s="42" t="s">
        <v>1979</v>
      </c>
      <c r="B18" s="207">
        <v>1</v>
      </c>
      <c r="C18" s="206"/>
    </row>
    <row r="19" spans="1:3" ht="20.100000000000001" customHeight="1" x14ac:dyDescent="0.45">
      <c r="A19" s="206" t="s">
        <v>719</v>
      </c>
      <c r="B19" s="207">
        <v>1</v>
      </c>
      <c r="C19" s="206"/>
    </row>
    <row r="20" spans="1:3" ht="20.100000000000001" customHeight="1" x14ac:dyDescent="0.45">
      <c r="A20" s="206" t="s">
        <v>723</v>
      </c>
      <c r="B20" s="207">
        <v>0</v>
      </c>
      <c r="C20" s="206"/>
    </row>
    <row r="21" spans="1:3" ht="20.100000000000001" customHeight="1" x14ac:dyDescent="0.45">
      <c r="A21" s="206" t="s">
        <v>948</v>
      </c>
      <c r="B21" s="207">
        <v>0</v>
      </c>
      <c r="C21" s="206"/>
    </row>
    <row r="22" spans="1:3" ht="20.100000000000001" customHeight="1" x14ac:dyDescent="0.45">
      <c r="A22" s="206" t="s">
        <v>730</v>
      </c>
      <c r="B22" s="207">
        <v>1</v>
      </c>
      <c r="C22" s="206"/>
    </row>
    <row r="23" spans="1:3" ht="20.100000000000001" customHeight="1" x14ac:dyDescent="0.45">
      <c r="A23" s="206" t="s">
        <v>738</v>
      </c>
      <c r="B23" s="207">
        <v>0</v>
      </c>
      <c r="C23" s="206"/>
    </row>
    <row r="24" spans="1:3" ht="20.100000000000001" customHeight="1" x14ac:dyDescent="0.45">
      <c r="A24" s="206" t="s">
        <v>1723</v>
      </c>
      <c r="B24" s="207">
        <v>1</v>
      </c>
      <c r="C24" s="206"/>
    </row>
    <row r="25" spans="1:3" ht="20.100000000000001" customHeight="1" x14ac:dyDescent="0.45">
      <c r="A25" s="206" t="s">
        <v>415</v>
      </c>
      <c r="B25" s="207">
        <v>2</v>
      </c>
      <c r="C25" s="206"/>
    </row>
    <row r="26" spans="1:3" ht="20.100000000000001" customHeight="1" x14ac:dyDescent="0.45">
      <c r="A26" s="206" t="s">
        <v>750</v>
      </c>
      <c r="B26" s="207">
        <v>2</v>
      </c>
      <c r="C26" s="206"/>
    </row>
    <row r="27" spans="1:3" ht="28.15" customHeight="1" x14ac:dyDescent="0.45">
      <c r="A27" s="206" t="s">
        <v>1977</v>
      </c>
      <c r="B27" s="207">
        <v>0</v>
      </c>
      <c r="C27" s="206"/>
    </row>
    <row r="28" spans="1:3" ht="20.100000000000001" customHeight="1" x14ac:dyDescent="0.45">
      <c r="A28" s="206" t="s">
        <v>756</v>
      </c>
      <c r="B28" s="207">
        <v>1</v>
      </c>
      <c r="C28" s="206"/>
    </row>
    <row r="29" spans="1:3" ht="20.100000000000001" customHeight="1" x14ac:dyDescent="0.45">
      <c r="A29" s="206" t="s">
        <v>762</v>
      </c>
      <c r="B29" s="207">
        <v>1</v>
      </c>
      <c r="C29" s="206"/>
    </row>
    <row r="30" spans="1:3" ht="28.15" customHeight="1" x14ac:dyDescent="0.45">
      <c r="A30" s="206" t="s">
        <v>1976</v>
      </c>
      <c r="B30" s="207">
        <v>2</v>
      </c>
      <c r="C30" s="206"/>
    </row>
    <row r="31" spans="1:3" ht="20.100000000000001" customHeight="1" x14ac:dyDescent="0.45">
      <c r="A31" s="206" t="s">
        <v>769</v>
      </c>
      <c r="B31" s="207">
        <v>1</v>
      </c>
      <c r="C31" s="206"/>
    </row>
    <row r="32" spans="1:3" ht="27.75" customHeight="1" x14ac:dyDescent="0.45">
      <c r="A32" s="206" t="s">
        <v>1978</v>
      </c>
      <c r="B32" s="207">
        <v>2</v>
      </c>
      <c r="C32" s="206"/>
    </row>
  </sheetData>
  <pageMargins left="0.23622047244094491" right="0.23622047244094491" top="0.74803149606299213"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1C9F7-C42A-4051-9D1E-9AEFF705EC5B}">
  <dimension ref="A1:E58"/>
  <sheetViews>
    <sheetView tabSelected="1" workbookViewId="0">
      <selection activeCell="G8" sqref="G8"/>
    </sheetView>
  </sheetViews>
  <sheetFormatPr baseColWidth="10" defaultColWidth="11.3984375" defaultRowHeight="14.25" x14ac:dyDescent="0.45"/>
  <cols>
    <col min="1" max="1" width="29.86328125" style="1" customWidth="1"/>
    <col min="2" max="2" width="23" style="1" customWidth="1"/>
    <col min="3" max="3" width="6.3984375" style="1" customWidth="1"/>
    <col min="4" max="4" width="79.86328125" style="1" customWidth="1"/>
    <col min="5" max="6" width="11.3984375" style="1"/>
    <col min="7" max="7" width="45.1328125" style="1" customWidth="1"/>
    <col min="8" max="16384" width="11.3984375" style="1"/>
  </cols>
  <sheetData>
    <row r="1" spans="1:4" ht="55.5" customHeight="1" x14ac:dyDescent="0.45">
      <c r="A1" s="217" t="s">
        <v>2038</v>
      </c>
      <c r="B1" s="217"/>
      <c r="C1" s="217"/>
      <c r="D1" s="217"/>
    </row>
    <row r="2" spans="1:4" ht="18" customHeight="1" x14ac:dyDescent="0.45">
      <c r="A2" s="1" t="s">
        <v>603</v>
      </c>
      <c r="B2" s="1" t="s">
        <v>604</v>
      </c>
      <c r="C2" s="1" t="s">
        <v>1763</v>
      </c>
      <c r="D2" s="1" t="s">
        <v>1029</v>
      </c>
    </row>
    <row r="3" spans="1:4" ht="57" x14ac:dyDescent="0.45">
      <c r="A3" s="2" t="s">
        <v>966</v>
      </c>
      <c r="B3" s="2" t="s">
        <v>987</v>
      </c>
      <c r="C3" s="54" t="s">
        <v>1036</v>
      </c>
      <c r="D3" s="2" t="s">
        <v>989</v>
      </c>
    </row>
    <row r="4" spans="1:4" ht="28.5" x14ac:dyDescent="0.45">
      <c r="A4" s="1" t="s">
        <v>634</v>
      </c>
      <c r="B4" s="1" t="s">
        <v>635</v>
      </c>
      <c r="C4" s="55" t="s">
        <v>1073</v>
      </c>
      <c r="D4" s="1" t="s">
        <v>638</v>
      </c>
    </row>
    <row r="5" spans="1:4" ht="30" customHeight="1" x14ac:dyDescent="0.45">
      <c r="A5" s="1" t="s">
        <v>652</v>
      </c>
      <c r="B5" s="1" t="s">
        <v>1539</v>
      </c>
      <c r="C5" s="135" t="s">
        <v>1465</v>
      </c>
      <c r="D5" s="1" t="s">
        <v>1472</v>
      </c>
    </row>
    <row r="6" spans="1:4" ht="31.35" customHeight="1" x14ac:dyDescent="0.45">
      <c r="A6" s="1" t="s">
        <v>656</v>
      </c>
      <c r="B6" s="1" t="s">
        <v>657</v>
      </c>
      <c r="C6" s="54" t="s">
        <v>1034</v>
      </c>
      <c r="D6" s="1" t="s">
        <v>1035</v>
      </c>
    </row>
    <row r="7" spans="1:4" ht="61.35" customHeight="1" x14ac:dyDescent="0.45">
      <c r="A7" s="1" t="s">
        <v>1562</v>
      </c>
      <c r="B7" s="1" t="s">
        <v>1561</v>
      </c>
      <c r="C7" s="54" t="s">
        <v>1559</v>
      </c>
      <c r="D7" s="1" t="s">
        <v>1560</v>
      </c>
    </row>
    <row r="8" spans="1:4" ht="47.85" customHeight="1" x14ac:dyDescent="0.45">
      <c r="A8" s="1" t="s">
        <v>670</v>
      </c>
      <c r="B8" s="1" t="s">
        <v>671</v>
      </c>
      <c r="C8" s="54" t="s">
        <v>1765</v>
      </c>
      <c r="D8" s="1" t="s">
        <v>1764</v>
      </c>
    </row>
    <row r="9" spans="1:4" ht="28.5" x14ac:dyDescent="0.45">
      <c r="A9" s="1" t="s">
        <v>675</v>
      </c>
      <c r="B9" s="1" t="s">
        <v>676</v>
      </c>
      <c r="C9" s="54" t="s">
        <v>1033</v>
      </c>
      <c r="D9" s="1" t="s">
        <v>679</v>
      </c>
    </row>
    <row r="10" spans="1:4" ht="28.5" x14ac:dyDescent="0.45">
      <c r="A10" s="1" t="s">
        <v>1136</v>
      </c>
      <c r="B10" s="1" t="s">
        <v>688</v>
      </c>
      <c r="C10" s="54" t="s">
        <v>1471</v>
      </c>
      <c r="D10" s="1" t="s">
        <v>685</v>
      </c>
    </row>
    <row r="11" spans="1:4" ht="145.35" customHeight="1" x14ac:dyDescent="0.45">
      <c r="A11" s="1" t="s">
        <v>690</v>
      </c>
      <c r="B11" s="1" t="s">
        <v>691</v>
      </c>
      <c r="C11" s="55" t="s">
        <v>1037</v>
      </c>
      <c r="D11" s="1" t="s">
        <v>694</v>
      </c>
    </row>
    <row r="12" spans="1:4" ht="145.35" customHeight="1" x14ac:dyDescent="0.45">
      <c r="A12" s="1" t="s">
        <v>695</v>
      </c>
      <c r="B12" s="1" t="s">
        <v>1966</v>
      </c>
      <c r="C12" s="54" t="s">
        <v>2029</v>
      </c>
      <c r="D12" s="1" t="s">
        <v>1970</v>
      </c>
    </row>
    <row r="13" spans="1:4" ht="28.5" x14ac:dyDescent="0.45">
      <c r="A13" s="1" t="s">
        <v>2028</v>
      </c>
      <c r="B13" s="1" t="s">
        <v>970</v>
      </c>
      <c r="C13" s="55" t="s">
        <v>2026</v>
      </c>
      <c r="D13" s="1" t="s">
        <v>759</v>
      </c>
    </row>
    <row r="14" spans="1:4" ht="28.5" x14ac:dyDescent="0.45">
      <c r="A14" s="1" t="s">
        <v>702</v>
      </c>
      <c r="B14" s="1" t="s">
        <v>703</v>
      </c>
      <c r="C14" s="54" t="s">
        <v>1038</v>
      </c>
      <c r="D14" s="1" t="s">
        <v>705</v>
      </c>
    </row>
    <row r="15" spans="1:4" ht="28.5" x14ac:dyDescent="0.45">
      <c r="A15" s="1" t="s">
        <v>706</v>
      </c>
      <c r="B15" s="1" t="s">
        <v>707</v>
      </c>
      <c r="C15" s="54" t="s">
        <v>1038</v>
      </c>
      <c r="D15" s="1" t="s">
        <v>710</v>
      </c>
    </row>
    <row r="16" spans="1:4" ht="102" customHeight="1" x14ac:dyDescent="0.45">
      <c r="A16" s="1" t="s">
        <v>711</v>
      </c>
      <c r="B16" s="1" t="s">
        <v>712</v>
      </c>
      <c r="C16" s="54" t="s">
        <v>1137</v>
      </c>
      <c r="D16" s="1" t="s">
        <v>1039</v>
      </c>
    </row>
    <row r="17" spans="1:4" ht="102" customHeight="1" x14ac:dyDescent="0.45">
      <c r="A17" s="204" t="s">
        <v>2027</v>
      </c>
      <c r="B17" s="204" t="s">
        <v>1777</v>
      </c>
      <c r="C17" s="54" t="s">
        <v>2034</v>
      </c>
      <c r="D17" s="1" t="s">
        <v>2030</v>
      </c>
    </row>
    <row r="18" spans="1:4" ht="28.5" x14ac:dyDescent="0.45">
      <c r="A18" s="1" t="s">
        <v>719</v>
      </c>
      <c r="B18" s="1" t="s">
        <v>720</v>
      </c>
      <c r="C18" s="53" t="s">
        <v>1474</v>
      </c>
      <c r="D18" s="1" t="s">
        <v>1473</v>
      </c>
    </row>
    <row r="19" spans="1:4" ht="28.5" x14ac:dyDescent="0.45">
      <c r="A19" s="1" t="s">
        <v>723</v>
      </c>
      <c r="B19" s="1" t="s">
        <v>724</v>
      </c>
      <c r="C19" s="54" t="s">
        <v>1040</v>
      </c>
      <c r="D19" s="1" t="s">
        <v>727</v>
      </c>
    </row>
    <row r="20" spans="1:4" ht="128.25" x14ac:dyDescent="0.45">
      <c r="A20" s="2" t="s">
        <v>948</v>
      </c>
      <c r="B20" s="2" t="s">
        <v>594</v>
      </c>
      <c r="C20" s="54" t="s">
        <v>1072</v>
      </c>
      <c r="D20" s="2" t="s">
        <v>1071</v>
      </c>
    </row>
    <row r="21" spans="1:4" ht="30.75" customHeight="1" x14ac:dyDescent="0.45">
      <c r="A21" s="1" t="s">
        <v>1041</v>
      </c>
      <c r="B21" s="1" t="s">
        <v>731</v>
      </c>
      <c r="C21" s="54" t="s">
        <v>1042</v>
      </c>
      <c r="D21" s="1" t="s">
        <v>734</v>
      </c>
    </row>
    <row r="23" spans="1:4" ht="42.75" x14ac:dyDescent="0.45">
      <c r="A23" s="1" t="s">
        <v>738</v>
      </c>
      <c r="B23" s="1" t="s">
        <v>739</v>
      </c>
      <c r="C23" s="54" t="s">
        <v>1043</v>
      </c>
      <c r="D23" s="1" t="s">
        <v>741</v>
      </c>
    </row>
    <row r="24" spans="1:4" ht="28.5" x14ac:dyDescent="0.45">
      <c r="A24" s="1" t="s">
        <v>1723</v>
      </c>
      <c r="B24" s="1" t="s">
        <v>1761</v>
      </c>
      <c r="C24" s="56" t="s">
        <v>1030</v>
      </c>
      <c r="D24" s="1" t="s">
        <v>1762</v>
      </c>
    </row>
    <row r="26" spans="1:4" ht="28.5" x14ac:dyDescent="0.45">
      <c r="A26" s="1" t="s">
        <v>415</v>
      </c>
      <c r="B26" s="1" t="s">
        <v>745</v>
      </c>
      <c r="C26" s="54" t="s">
        <v>1044</v>
      </c>
      <c r="D26" s="1" t="s">
        <v>1138</v>
      </c>
    </row>
    <row r="27" spans="1:4" ht="29.1" customHeight="1" x14ac:dyDescent="0.45">
      <c r="A27" s="1" t="s">
        <v>750</v>
      </c>
      <c r="B27" s="1" t="s">
        <v>751</v>
      </c>
      <c r="C27" s="54" t="s">
        <v>1032</v>
      </c>
      <c r="D27" s="1" t="s">
        <v>754</v>
      </c>
    </row>
    <row r="28" spans="1:4" ht="28.5" x14ac:dyDescent="0.45">
      <c r="A28" s="2" t="s">
        <v>923</v>
      </c>
      <c r="B28" s="2" t="s">
        <v>801</v>
      </c>
      <c r="C28" s="54" t="s">
        <v>1032</v>
      </c>
      <c r="D28" s="1" t="s">
        <v>996</v>
      </c>
    </row>
    <row r="29" spans="1:4" ht="28.5" x14ac:dyDescent="0.45">
      <c r="A29" s="2" t="s">
        <v>756</v>
      </c>
      <c r="B29" s="2" t="s">
        <v>1918</v>
      </c>
      <c r="C29" s="54" t="s">
        <v>2022</v>
      </c>
      <c r="D29" s="1" t="s">
        <v>759</v>
      </c>
    </row>
    <row r="30" spans="1:4" ht="42.75" x14ac:dyDescent="0.45">
      <c r="A30" s="1" t="s">
        <v>762</v>
      </c>
      <c r="B30" s="1" t="s">
        <v>763</v>
      </c>
      <c r="C30" s="54" t="s">
        <v>2033</v>
      </c>
      <c r="D30" s="1" t="s">
        <v>2032</v>
      </c>
    </row>
    <row r="31" spans="1:4" ht="114" x14ac:dyDescent="0.45">
      <c r="A31" s="1" t="s">
        <v>765</v>
      </c>
      <c r="B31" s="1" t="s">
        <v>766</v>
      </c>
      <c r="C31" s="54" t="s">
        <v>1475</v>
      </c>
      <c r="D31" s="1" t="s">
        <v>768</v>
      </c>
    </row>
    <row r="32" spans="1:4" ht="28.5" x14ac:dyDescent="0.45">
      <c r="A32" s="1" t="s">
        <v>769</v>
      </c>
      <c r="B32" s="1" t="s">
        <v>890</v>
      </c>
      <c r="C32" s="54" t="s">
        <v>1033</v>
      </c>
      <c r="D32" s="1" t="s">
        <v>772</v>
      </c>
    </row>
    <row r="33" spans="1:5" x14ac:dyDescent="0.45">
      <c r="A33" s="1" t="s">
        <v>785</v>
      </c>
      <c r="B33" s="1" t="s">
        <v>1046</v>
      </c>
      <c r="C33" s="54" t="s">
        <v>1470</v>
      </c>
      <c r="D33" s="1" t="s">
        <v>1469</v>
      </c>
    </row>
    <row r="34" spans="1:5" ht="41.65" customHeight="1" x14ac:dyDescent="0.45"/>
    <row r="35" spans="1:5" ht="20.25" customHeight="1" x14ac:dyDescent="0.45">
      <c r="A35" s="218" t="s">
        <v>2037</v>
      </c>
      <c r="B35" s="219"/>
      <c r="C35" s="219"/>
      <c r="D35" s="219"/>
    </row>
    <row r="36" spans="1:5" ht="42.75" x14ac:dyDescent="0.45">
      <c r="A36" s="230" t="s">
        <v>621</v>
      </c>
      <c r="B36" s="230" t="s">
        <v>622</v>
      </c>
      <c r="C36" s="224" t="s">
        <v>1031</v>
      </c>
      <c r="D36" s="230" t="s">
        <v>625</v>
      </c>
    </row>
    <row r="37" spans="1:5" ht="28.5" x14ac:dyDescent="0.45">
      <c r="A37" s="40" t="s">
        <v>612</v>
      </c>
      <c r="B37" s="40" t="s">
        <v>613</v>
      </c>
      <c r="C37" s="233" t="s">
        <v>2036</v>
      </c>
      <c r="D37" s="40" t="s">
        <v>616</v>
      </c>
    </row>
    <row r="38" spans="1:5" ht="28.5" x14ac:dyDescent="0.45">
      <c r="A38" s="231" t="s">
        <v>627</v>
      </c>
      <c r="B38" s="231" t="s">
        <v>628</v>
      </c>
      <c r="C38" s="225" t="s">
        <v>1032</v>
      </c>
      <c r="D38" s="231" t="s">
        <v>630</v>
      </c>
    </row>
    <row r="39" spans="1:5" ht="28.5" x14ac:dyDescent="0.45">
      <c r="A39" s="40" t="s">
        <v>640</v>
      </c>
      <c r="B39" s="40" t="s">
        <v>641</v>
      </c>
      <c r="C39" s="233" t="s">
        <v>2035</v>
      </c>
      <c r="D39" s="40" t="s">
        <v>644</v>
      </c>
    </row>
    <row r="40" spans="1:5" ht="28.5" x14ac:dyDescent="0.45">
      <c r="A40" s="232" t="s">
        <v>646</v>
      </c>
      <c r="B40" s="232" t="s">
        <v>647</v>
      </c>
      <c r="C40" s="228" t="s">
        <v>1033</v>
      </c>
      <c r="D40" s="232" t="s">
        <v>649</v>
      </c>
    </row>
    <row r="41" spans="1:5" ht="42.75" x14ac:dyDescent="0.45">
      <c r="A41" s="40" t="s">
        <v>974</v>
      </c>
      <c r="B41" s="40" t="s">
        <v>975</v>
      </c>
      <c r="C41" s="234" t="s">
        <v>1030</v>
      </c>
      <c r="D41" s="40" t="s">
        <v>1476</v>
      </c>
    </row>
    <row r="42" spans="1:5" ht="28.5" x14ac:dyDescent="0.45">
      <c r="A42" s="231" t="s">
        <v>662</v>
      </c>
      <c r="B42" s="231" t="s">
        <v>663</v>
      </c>
      <c r="C42" s="229" t="s">
        <v>1030</v>
      </c>
      <c r="D42" s="231" t="s">
        <v>666</v>
      </c>
    </row>
    <row r="43" spans="1:5" ht="28.5" x14ac:dyDescent="0.45">
      <c r="A43" s="40" t="s">
        <v>681</v>
      </c>
      <c r="B43" s="40" t="s">
        <v>682</v>
      </c>
      <c r="C43" s="235" t="s">
        <v>2024</v>
      </c>
      <c r="D43" s="40" t="s">
        <v>685</v>
      </c>
    </row>
    <row r="44" spans="1:5" ht="28.5" x14ac:dyDescent="0.45">
      <c r="A44" s="231" t="s">
        <v>925</v>
      </c>
      <c r="B44" s="231" t="s">
        <v>926</v>
      </c>
      <c r="C44" s="228" t="s">
        <v>2021</v>
      </c>
      <c r="D44" s="231" t="s">
        <v>1050</v>
      </c>
      <c r="E44" s="54"/>
    </row>
    <row r="45" spans="1:5" ht="28.5" x14ac:dyDescent="0.45">
      <c r="A45" s="40" t="s">
        <v>917</v>
      </c>
      <c r="B45" s="40" t="s">
        <v>920</v>
      </c>
      <c r="C45" s="233" t="s">
        <v>2025</v>
      </c>
      <c r="D45" s="40" t="s">
        <v>1026</v>
      </c>
      <c r="E45" s="54"/>
    </row>
    <row r="46" spans="1:5" ht="28.5" x14ac:dyDescent="0.45">
      <c r="A46" s="231" t="s">
        <v>931</v>
      </c>
      <c r="B46" s="231" t="s">
        <v>932</v>
      </c>
      <c r="C46" s="228" t="s">
        <v>2026</v>
      </c>
      <c r="D46" s="231" t="s">
        <v>1049</v>
      </c>
      <c r="E46" s="54"/>
    </row>
    <row r="47" spans="1:5" ht="28.5" x14ac:dyDescent="0.45">
      <c r="A47" s="40" t="s">
        <v>1169</v>
      </c>
      <c r="B47" s="40" t="s">
        <v>1239</v>
      </c>
      <c r="C47" s="233" t="s">
        <v>2023</v>
      </c>
      <c r="D47" s="40" t="s">
        <v>1177</v>
      </c>
      <c r="E47" s="54"/>
    </row>
    <row r="48" spans="1:5" ht="42.75" x14ac:dyDescent="0.45">
      <c r="A48" s="231" t="s">
        <v>775</v>
      </c>
      <c r="B48" s="231" t="s">
        <v>776</v>
      </c>
      <c r="C48" s="225" t="s">
        <v>1478</v>
      </c>
      <c r="D48" s="231" t="s">
        <v>1477</v>
      </c>
    </row>
    <row r="49" spans="1:5" ht="28.5" x14ac:dyDescent="0.45">
      <c r="A49" s="40" t="s">
        <v>779</v>
      </c>
      <c r="B49" s="40" t="s">
        <v>780</v>
      </c>
      <c r="C49" s="236" t="s">
        <v>1045</v>
      </c>
      <c r="D49" s="40" t="s">
        <v>782</v>
      </c>
    </row>
    <row r="50" spans="1:5" ht="28.5" x14ac:dyDescent="0.45">
      <c r="A50" s="231" t="s">
        <v>1543</v>
      </c>
      <c r="B50" s="231" t="s">
        <v>1483</v>
      </c>
      <c r="C50" s="240" t="s">
        <v>1545</v>
      </c>
      <c r="D50" s="231" t="s">
        <v>1544</v>
      </c>
    </row>
    <row r="51" spans="1:5" ht="28.5" x14ac:dyDescent="0.45">
      <c r="A51" s="40" t="s">
        <v>991</v>
      </c>
      <c r="B51" s="40" t="s">
        <v>946</v>
      </c>
      <c r="C51" s="239" t="s">
        <v>2026</v>
      </c>
      <c r="D51" s="40" t="s">
        <v>1048</v>
      </c>
    </row>
    <row r="52" spans="1:5" s="237" customFormat="1" x14ac:dyDescent="0.45">
      <c r="E52" s="238"/>
    </row>
    <row r="53" spans="1:5" s="237" customFormat="1" x14ac:dyDescent="0.45"/>
    <row r="54" spans="1:5" x14ac:dyDescent="0.45">
      <c r="A54" s="226"/>
      <c r="B54" s="226"/>
      <c r="C54" s="227"/>
      <c r="D54" s="226"/>
      <c r="E54" s="54"/>
    </row>
    <row r="55" spans="1:5" x14ac:dyDescent="0.45">
      <c r="A55" s="226"/>
      <c r="B55" s="226"/>
      <c r="C55" s="227"/>
      <c r="D55" s="226"/>
      <c r="E55" s="54"/>
    </row>
    <row r="56" spans="1:5" x14ac:dyDescent="0.45">
      <c r="A56" s="226"/>
      <c r="B56" s="226"/>
      <c r="C56" s="227"/>
      <c r="D56" s="226"/>
      <c r="E56" s="54"/>
    </row>
    <row r="57" spans="1:5" x14ac:dyDescent="0.45">
      <c r="C57" s="135"/>
      <c r="E57" s="54"/>
    </row>
    <row r="58" spans="1:5" x14ac:dyDescent="0.45">
      <c r="A58" s="2" t="s">
        <v>1047</v>
      </c>
      <c r="B58" s="2"/>
      <c r="C58" s="53"/>
    </row>
  </sheetData>
  <sortState xmlns:xlrd2="http://schemas.microsoft.com/office/spreadsheetml/2017/richdata2" ref="A37:D53">
    <sortCondition ref="A36:A53"/>
  </sortState>
  <mergeCells count="2">
    <mergeCell ref="A1:D1"/>
    <mergeCell ref="A35:D35"/>
  </mergeCells>
  <pageMargins left="0.31496062992125984" right="0.31496062992125984" top="0.74803149606299213" bottom="0.74803149606299213" header="0.31496062992125984" footer="0.31496062992125984"/>
  <pageSetup paperSize="9"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84B09-0747-48D4-A827-05FF5DF04293}">
  <dimension ref="A1:F32"/>
  <sheetViews>
    <sheetView workbookViewId="0">
      <pane ySplit="1" topLeftCell="A30" activePane="bottomLeft" state="frozen"/>
      <selection pane="bottomLeft" activeCell="J34" sqref="J34"/>
    </sheetView>
  </sheetViews>
  <sheetFormatPr baseColWidth="10" defaultColWidth="10.73046875" defaultRowHeight="14.25" x14ac:dyDescent="0.45"/>
  <cols>
    <col min="1" max="1" width="19.46484375" style="141" customWidth="1"/>
    <col min="2" max="2" width="31.73046875" style="20" customWidth="1"/>
    <col min="3" max="6" width="22.59765625" style="141" customWidth="1"/>
    <col min="7" max="16384" width="10.73046875" style="141"/>
  </cols>
  <sheetData>
    <row r="1" spans="1:6" ht="56.35" customHeight="1" x14ac:dyDescent="0.45">
      <c r="A1" s="208" t="s">
        <v>1980</v>
      </c>
      <c r="B1" s="209" t="s">
        <v>1985</v>
      </c>
      <c r="C1" s="208" t="s">
        <v>1986</v>
      </c>
      <c r="D1" s="208" t="s">
        <v>1988</v>
      </c>
      <c r="E1" s="208" t="s">
        <v>1987</v>
      </c>
      <c r="F1" s="208" t="s">
        <v>1989</v>
      </c>
    </row>
    <row r="2" spans="1:6" ht="55.05" customHeight="1" x14ac:dyDescent="0.45">
      <c r="A2" s="210" t="s">
        <v>1990</v>
      </c>
      <c r="B2" s="212" t="s">
        <v>2005</v>
      </c>
      <c r="C2" s="213" t="s">
        <v>2006</v>
      </c>
      <c r="D2" s="213" t="s">
        <v>2007</v>
      </c>
      <c r="E2" s="213" t="s">
        <v>2008</v>
      </c>
      <c r="F2" s="213" t="s">
        <v>2009</v>
      </c>
    </row>
    <row r="3" spans="1:6" ht="55.05" customHeight="1" x14ac:dyDescent="0.45">
      <c r="A3" s="206" t="s">
        <v>966</v>
      </c>
      <c r="B3" s="207"/>
      <c r="C3" s="206"/>
      <c r="D3" s="206"/>
      <c r="E3" s="206"/>
      <c r="F3" s="206"/>
    </row>
    <row r="4" spans="1:6" ht="55.05" customHeight="1" x14ac:dyDescent="0.45">
      <c r="A4" s="206" t="s">
        <v>969</v>
      </c>
      <c r="B4" s="207"/>
      <c r="C4" s="206"/>
      <c r="D4" s="206"/>
      <c r="E4" s="206"/>
      <c r="F4" s="206"/>
    </row>
    <row r="5" spans="1:6" ht="55.05" customHeight="1" x14ac:dyDescent="0.45">
      <c r="A5" s="206" t="s">
        <v>634</v>
      </c>
      <c r="B5" s="207"/>
      <c r="C5" s="206"/>
      <c r="D5" s="206"/>
      <c r="E5" s="206"/>
      <c r="F5" s="206"/>
    </row>
    <row r="6" spans="1:6" ht="55.05" customHeight="1" x14ac:dyDescent="0.45">
      <c r="A6" s="206" t="s">
        <v>652</v>
      </c>
      <c r="B6" s="207"/>
      <c r="C6" s="206"/>
      <c r="D6" s="206"/>
      <c r="E6" s="206"/>
      <c r="F6" s="206"/>
    </row>
    <row r="7" spans="1:6" ht="55.05" customHeight="1" x14ac:dyDescent="0.45">
      <c r="A7" s="206" t="s">
        <v>1981</v>
      </c>
      <c r="B7" s="207"/>
      <c r="C7" s="206"/>
      <c r="D7" s="206"/>
      <c r="E7" s="206"/>
      <c r="F7" s="206"/>
    </row>
    <row r="8" spans="1:6" ht="55.05" customHeight="1" x14ac:dyDescent="0.45">
      <c r="A8" s="206" t="s">
        <v>1982</v>
      </c>
      <c r="B8" s="207"/>
      <c r="C8" s="206"/>
      <c r="D8" s="206"/>
      <c r="E8" s="206"/>
      <c r="F8" s="206"/>
    </row>
    <row r="9" spans="1:6" ht="55.05" customHeight="1" x14ac:dyDescent="0.45">
      <c r="A9" s="206" t="s">
        <v>670</v>
      </c>
      <c r="B9" s="207"/>
      <c r="C9" s="206"/>
      <c r="D9" s="206"/>
      <c r="E9" s="206"/>
      <c r="F9" s="206"/>
    </row>
    <row r="10" spans="1:6" ht="55.05" customHeight="1" x14ac:dyDescent="0.45">
      <c r="A10" s="206" t="s">
        <v>675</v>
      </c>
      <c r="B10" s="207"/>
      <c r="C10" s="206"/>
      <c r="D10" s="206"/>
      <c r="E10" s="206"/>
      <c r="F10" s="206"/>
    </row>
    <row r="11" spans="1:6" ht="55.05" customHeight="1" x14ac:dyDescent="0.45">
      <c r="A11" s="206" t="s">
        <v>1579</v>
      </c>
      <c r="B11" s="207"/>
      <c r="C11" s="206"/>
      <c r="D11" s="206"/>
      <c r="E11" s="206"/>
      <c r="F11" s="206"/>
    </row>
    <row r="12" spans="1:6" ht="55.05" customHeight="1" x14ac:dyDescent="0.45">
      <c r="A12" s="206" t="s">
        <v>1489</v>
      </c>
      <c r="B12" s="207"/>
      <c r="C12" s="206"/>
      <c r="D12" s="206"/>
      <c r="E12" s="206"/>
      <c r="F12" s="206"/>
    </row>
    <row r="13" spans="1:6" ht="55.05" customHeight="1" x14ac:dyDescent="0.45">
      <c r="A13" s="206" t="s">
        <v>695</v>
      </c>
      <c r="B13" s="207"/>
      <c r="C13" s="206"/>
      <c r="D13" s="206"/>
      <c r="E13" s="206"/>
      <c r="F13" s="206"/>
    </row>
    <row r="14" spans="1:6" ht="55.05" customHeight="1" x14ac:dyDescent="0.45">
      <c r="A14" s="42" t="s">
        <v>702</v>
      </c>
      <c r="B14" s="207"/>
      <c r="C14" s="206"/>
      <c r="D14" s="206"/>
      <c r="E14" s="206"/>
      <c r="F14" s="206"/>
    </row>
    <row r="15" spans="1:6" ht="55.05" customHeight="1" x14ac:dyDescent="0.45">
      <c r="A15" s="206" t="s">
        <v>706</v>
      </c>
      <c r="B15" s="207"/>
      <c r="C15" s="206"/>
      <c r="D15" s="206"/>
      <c r="E15" s="206"/>
      <c r="F15" s="206"/>
    </row>
    <row r="16" spans="1:6" ht="55.05" customHeight="1" x14ac:dyDescent="0.45">
      <c r="A16" s="206" t="s">
        <v>1974</v>
      </c>
      <c r="B16" s="214" t="s">
        <v>2005</v>
      </c>
      <c r="C16" s="206" t="s">
        <v>2010</v>
      </c>
      <c r="D16" s="206" t="s">
        <v>2011</v>
      </c>
      <c r="E16" s="206" t="s">
        <v>2013</v>
      </c>
      <c r="F16" s="206" t="s">
        <v>2012</v>
      </c>
    </row>
    <row r="17" spans="1:6" ht="55.05" customHeight="1" x14ac:dyDescent="0.45">
      <c r="A17" s="206" t="s">
        <v>1983</v>
      </c>
      <c r="B17" s="207"/>
      <c r="C17" s="206"/>
      <c r="D17" s="206"/>
      <c r="E17" s="206"/>
      <c r="F17" s="206"/>
    </row>
    <row r="18" spans="1:6" ht="55.05" customHeight="1" x14ac:dyDescent="0.45">
      <c r="A18" s="206" t="s">
        <v>1979</v>
      </c>
      <c r="B18" s="207"/>
      <c r="C18" s="206"/>
      <c r="D18" s="206"/>
      <c r="E18" s="206"/>
      <c r="F18" s="206"/>
    </row>
    <row r="19" spans="1:6" ht="55.05" customHeight="1" x14ac:dyDescent="0.45">
      <c r="A19" s="206" t="s">
        <v>719</v>
      </c>
      <c r="B19" s="207"/>
      <c r="C19" s="206"/>
      <c r="D19" s="206"/>
      <c r="E19" s="206"/>
      <c r="F19" s="206"/>
    </row>
    <row r="20" spans="1:6" ht="55.05" customHeight="1" x14ac:dyDescent="0.45">
      <c r="A20" s="206" t="s">
        <v>888</v>
      </c>
      <c r="B20" s="207"/>
      <c r="C20" s="206"/>
      <c r="D20" s="206"/>
      <c r="E20" s="206"/>
      <c r="F20" s="206"/>
    </row>
    <row r="21" spans="1:6" ht="55.05" customHeight="1" x14ac:dyDescent="0.45">
      <c r="A21" s="206" t="s">
        <v>948</v>
      </c>
      <c r="B21" s="207"/>
      <c r="C21" s="206"/>
      <c r="D21" s="206"/>
      <c r="E21" s="206"/>
      <c r="F21" s="206"/>
    </row>
    <row r="22" spans="1:6" ht="55.05" customHeight="1" x14ac:dyDescent="0.45">
      <c r="A22" s="206" t="s">
        <v>1041</v>
      </c>
      <c r="B22" s="207"/>
      <c r="C22" s="206"/>
      <c r="D22" s="206"/>
      <c r="E22" s="206"/>
      <c r="F22" s="206"/>
    </row>
    <row r="23" spans="1:6" ht="55.05" customHeight="1" x14ac:dyDescent="0.45">
      <c r="A23" s="206" t="s">
        <v>738</v>
      </c>
      <c r="B23" s="207"/>
      <c r="C23" s="206"/>
      <c r="D23" s="206"/>
      <c r="E23" s="206"/>
      <c r="F23" s="206"/>
    </row>
    <row r="24" spans="1:6" ht="55.05" customHeight="1" x14ac:dyDescent="0.45">
      <c r="A24" s="206" t="s">
        <v>1723</v>
      </c>
      <c r="B24" s="207"/>
      <c r="C24" s="206"/>
      <c r="D24" s="206"/>
      <c r="E24" s="206"/>
      <c r="F24" s="206"/>
    </row>
    <row r="25" spans="1:6" ht="55.05" customHeight="1" x14ac:dyDescent="0.45">
      <c r="A25" s="206" t="s">
        <v>415</v>
      </c>
      <c r="B25" s="207"/>
      <c r="C25" s="206"/>
      <c r="D25" s="206"/>
      <c r="E25" s="206"/>
      <c r="F25" s="206"/>
    </row>
    <row r="26" spans="1:6" ht="55.05" customHeight="1" x14ac:dyDescent="0.45">
      <c r="A26" s="206" t="s">
        <v>1984</v>
      </c>
      <c r="B26" s="207"/>
      <c r="C26" s="206"/>
      <c r="D26" s="206"/>
      <c r="E26" s="206"/>
      <c r="F26" s="206"/>
    </row>
    <row r="27" spans="1:6" ht="55.05" customHeight="1" x14ac:dyDescent="0.45">
      <c r="A27" s="206" t="s">
        <v>1977</v>
      </c>
      <c r="B27" s="207"/>
      <c r="C27" s="206"/>
      <c r="D27" s="206"/>
      <c r="E27" s="206"/>
      <c r="F27" s="206"/>
    </row>
    <row r="28" spans="1:6" ht="55.05" customHeight="1" x14ac:dyDescent="0.45">
      <c r="A28" s="206" t="s">
        <v>756</v>
      </c>
      <c r="B28" s="207"/>
      <c r="C28" s="206"/>
      <c r="D28" s="206"/>
      <c r="E28" s="206"/>
      <c r="F28" s="206"/>
    </row>
    <row r="29" spans="1:6" ht="55.05" customHeight="1" x14ac:dyDescent="0.45">
      <c r="A29" s="206" t="s">
        <v>762</v>
      </c>
      <c r="B29" s="207"/>
      <c r="C29" s="206"/>
      <c r="D29" s="206"/>
      <c r="E29" s="206"/>
      <c r="F29" s="206"/>
    </row>
    <row r="30" spans="1:6" ht="55.05" customHeight="1" x14ac:dyDescent="0.45">
      <c r="A30" s="206" t="s">
        <v>1976</v>
      </c>
      <c r="B30" s="207"/>
      <c r="C30" s="206"/>
      <c r="D30" s="206"/>
      <c r="E30" s="206"/>
      <c r="F30" s="206"/>
    </row>
    <row r="31" spans="1:6" ht="55.05" customHeight="1" x14ac:dyDescent="0.45">
      <c r="A31" s="206" t="s">
        <v>769</v>
      </c>
      <c r="B31" s="207"/>
      <c r="C31" s="206"/>
      <c r="D31" s="206"/>
      <c r="E31" s="206"/>
      <c r="F31" s="206"/>
    </row>
    <row r="32" spans="1:6" ht="55.05" customHeight="1" x14ac:dyDescent="0.45">
      <c r="A32" s="206" t="s">
        <v>1978</v>
      </c>
      <c r="B32" s="207"/>
      <c r="C32" s="206"/>
      <c r="D32" s="206"/>
      <c r="E32" s="206"/>
      <c r="F32" s="206"/>
    </row>
  </sheetData>
  <pageMargins left="0.23622047244094491" right="0.23622047244094491" top="0.74803149606299213" bottom="0.55118110236220474"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57D17-F494-454B-B435-6CDD15C13B03}">
  <dimension ref="A1:A19"/>
  <sheetViews>
    <sheetView workbookViewId="0">
      <selection activeCell="F22" sqref="F22:F23"/>
    </sheetView>
  </sheetViews>
  <sheetFormatPr baseColWidth="10" defaultRowHeight="14.25" x14ac:dyDescent="0.45"/>
  <sheetData>
    <row r="1" spans="1:1" x14ac:dyDescent="0.45">
      <c r="A1" t="s">
        <v>2004</v>
      </c>
    </row>
    <row r="3" spans="1:1" x14ac:dyDescent="0.45">
      <c r="A3" s="211" t="s">
        <v>1991</v>
      </c>
    </row>
    <row r="4" spans="1:1" x14ac:dyDescent="0.45">
      <c r="A4" t="s">
        <v>1994</v>
      </c>
    </row>
    <row r="5" spans="1:1" x14ac:dyDescent="0.45">
      <c r="A5" t="s">
        <v>1992</v>
      </c>
    </row>
    <row r="6" spans="1:1" x14ac:dyDescent="0.45">
      <c r="A6" t="s">
        <v>1993</v>
      </c>
    </row>
    <row r="7" spans="1:1" x14ac:dyDescent="0.45">
      <c r="A7" t="s">
        <v>1995</v>
      </c>
    </row>
    <row r="8" spans="1:1" x14ac:dyDescent="0.45">
      <c r="A8" t="s">
        <v>1996</v>
      </c>
    </row>
    <row r="9" spans="1:1" x14ac:dyDescent="0.45">
      <c r="A9" t="s">
        <v>1997</v>
      </c>
    </row>
    <row r="12" spans="1:1" x14ac:dyDescent="0.45">
      <c r="A12" s="211" t="s">
        <v>1998</v>
      </c>
    </row>
    <row r="13" spans="1:1" x14ac:dyDescent="0.45">
      <c r="A13" t="s">
        <v>1999</v>
      </c>
    </row>
    <row r="14" spans="1:1" x14ac:dyDescent="0.45">
      <c r="A14" t="s">
        <v>2000</v>
      </c>
    </row>
    <row r="15" spans="1:1" x14ac:dyDescent="0.45">
      <c r="A15" t="s">
        <v>2001</v>
      </c>
    </row>
    <row r="16" spans="1:1" x14ac:dyDescent="0.45">
      <c r="A16" t="s">
        <v>2002</v>
      </c>
    </row>
    <row r="19" spans="1:1" s="211" customFormat="1" x14ac:dyDescent="0.45">
      <c r="A19" s="211" t="s">
        <v>2003</v>
      </c>
    </row>
  </sheetData>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FF321-4355-4B1B-B84A-EF62D6EF1CE1}">
  <dimension ref="A2:A19"/>
  <sheetViews>
    <sheetView workbookViewId="0">
      <selection activeCell="J13" sqref="J13"/>
    </sheetView>
  </sheetViews>
  <sheetFormatPr baseColWidth="10" defaultRowHeight="14.25" x14ac:dyDescent="0.45"/>
  <sheetData>
    <row r="2" spans="1:1" x14ac:dyDescent="0.45">
      <c r="A2" t="s">
        <v>1903</v>
      </c>
    </row>
    <row r="4" spans="1:1" x14ac:dyDescent="0.45">
      <c r="A4" t="s">
        <v>1904</v>
      </c>
    </row>
    <row r="6" spans="1:1" x14ac:dyDescent="0.45">
      <c r="A6" t="s">
        <v>1905</v>
      </c>
    </row>
    <row r="7" spans="1:1" x14ac:dyDescent="0.45">
      <c r="A7" t="s">
        <v>1906</v>
      </c>
    </row>
    <row r="8" spans="1:1" x14ac:dyDescent="0.45">
      <c r="A8" t="s">
        <v>1907</v>
      </c>
    </row>
    <row r="9" spans="1:1" x14ac:dyDescent="0.45">
      <c r="A9" t="s">
        <v>1908</v>
      </c>
    </row>
    <row r="10" spans="1:1" x14ac:dyDescent="0.45">
      <c r="A10" t="s">
        <v>1909</v>
      </c>
    </row>
    <row r="11" spans="1:1" x14ac:dyDescent="0.45">
      <c r="A11" t="s">
        <v>1910</v>
      </c>
    </row>
    <row r="12" spans="1:1" x14ac:dyDescent="0.45">
      <c r="A12" t="s">
        <v>1911</v>
      </c>
    </row>
    <row r="13" spans="1:1" x14ac:dyDescent="0.45">
      <c r="A13" t="s">
        <v>1912</v>
      </c>
    </row>
    <row r="14" spans="1:1" x14ac:dyDescent="0.45">
      <c r="A14" t="s">
        <v>1913</v>
      </c>
    </row>
    <row r="17" spans="1:1" x14ac:dyDescent="0.45">
      <c r="A17" s="139" t="s">
        <v>1914</v>
      </c>
    </row>
    <row r="18" spans="1:1" x14ac:dyDescent="0.45">
      <c r="A18" s="139" t="s">
        <v>1915</v>
      </c>
    </row>
    <row r="19" spans="1:1" x14ac:dyDescent="0.45">
      <c r="A19" s="139" t="s">
        <v>1916</v>
      </c>
    </row>
  </sheetData>
  <hyperlinks>
    <hyperlink ref="A17" r:id="rId1" display="https://www.arbeitsagentur.de/datei/eltern-ins-boot-holen_ba031005.pdf" xr:uid="{12B71EBE-37C7-4656-AA80-7E458E5B448A}"/>
    <hyperlink ref="A18" r:id="rId2" display="https://www.schulewirtschaft.de/wp-content/uploads/2020/11/Checklisten-Schuelerbetriebspraktikum.pdf" xr:uid="{B305B7EB-BBCF-40AB-9ED2-E38DAE004AC9}"/>
    <hyperlink ref="A19" r:id="rId3" display="https://unternehmenspraktika.de/" xr:uid="{6F7BCB36-8096-44CF-8B38-35CF79A109C2}"/>
  </hyperlinks>
  <pageMargins left="0.7" right="0.7" top="0.78740157499999996" bottom="0.78740157499999996" header="0.3" footer="0.3"/>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B9AA7-3DCC-4628-A6A3-1397F313BF74}">
  <dimension ref="A1:D100"/>
  <sheetViews>
    <sheetView zoomScale="111" zoomScaleNormal="111" workbookViewId="0">
      <pane ySplit="1" topLeftCell="A12" activePane="bottomLeft" state="frozen"/>
      <selection pane="bottomLeft" activeCell="M17" sqref="M17"/>
    </sheetView>
  </sheetViews>
  <sheetFormatPr baseColWidth="10" defaultColWidth="10.73046875" defaultRowHeight="14.25" x14ac:dyDescent="0.45"/>
  <cols>
    <col min="1" max="1" width="19.86328125" style="141" customWidth="1"/>
    <col min="2" max="2" width="33.86328125" style="1" customWidth="1"/>
    <col min="3" max="16384" width="10.73046875" style="11"/>
  </cols>
  <sheetData>
    <row r="1" spans="1:4" s="20" customFormat="1" x14ac:dyDescent="0.45">
      <c r="A1" s="149" t="s">
        <v>1170</v>
      </c>
      <c r="B1" s="160" t="s">
        <v>1672</v>
      </c>
    </row>
    <row r="2" spans="1:4" ht="28.5" x14ac:dyDescent="0.45">
      <c r="A2" s="153" t="s">
        <v>1677</v>
      </c>
      <c r="B2" s="161" t="s">
        <v>1598</v>
      </c>
    </row>
    <row r="3" spans="1:4" ht="28.5" x14ac:dyDescent="0.45">
      <c r="A3" s="154"/>
      <c r="B3" s="161" t="s">
        <v>1599</v>
      </c>
    </row>
    <row r="4" spans="1:4" ht="28.5" x14ac:dyDescent="0.45">
      <c r="A4" s="155"/>
      <c r="B4" s="161" t="s">
        <v>1600</v>
      </c>
      <c r="D4" s="136"/>
    </row>
    <row r="5" spans="1:4" ht="28.5" x14ac:dyDescent="0.45">
      <c r="A5" s="150" t="s">
        <v>1533</v>
      </c>
      <c r="B5" s="162" t="s">
        <v>616</v>
      </c>
    </row>
    <row r="6" spans="1:4" ht="28.5" x14ac:dyDescent="0.45">
      <c r="A6" s="153" t="s">
        <v>1480</v>
      </c>
      <c r="B6" s="163" t="s">
        <v>1601</v>
      </c>
    </row>
    <row r="7" spans="1:4" x14ac:dyDescent="0.45">
      <c r="A7" s="154"/>
      <c r="B7" s="163" t="s">
        <v>1602</v>
      </c>
    </row>
    <row r="8" spans="1:4" x14ac:dyDescent="0.45">
      <c r="A8" s="154"/>
      <c r="B8" s="163" t="s">
        <v>1603</v>
      </c>
    </row>
    <row r="9" spans="1:4" ht="28.5" x14ac:dyDescent="0.45">
      <c r="A9" s="155"/>
      <c r="B9" s="163" t="s">
        <v>1604</v>
      </c>
    </row>
    <row r="10" spans="1:4" ht="28.5" x14ac:dyDescent="0.45">
      <c r="A10" s="148" t="s">
        <v>627</v>
      </c>
      <c r="B10" s="162" t="s">
        <v>625</v>
      </c>
    </row>
    <row r="11" spans="1:4" ht="28.5" x14ac:dyDescent="0.45">
      <c r="A11" s="156" t="s">
        <v>634</v>
      </c>
      <c r="B11" s="40" t="s">
        <v>1716</v>
      </c>
    </row>
    <row r="12" spans="1:4" x14ac:dyDescent="0.45">
      <c r="A12" s="146" t="s">
        <v>640</v>
      </c>
      <c r="B12" s="152" t="s">
        <v>1605</v>
      </c>
    </row>
    <row r="13" spans="1:4" x14ac:dyDescent="0.45">
      <c r="A13" s="147"/>
      <c r="B13" s="152" t="s">
        <v>1606</v>
      </c>
    </row>
    <row r="14" spans="1:4" ht="28.5" x14ac:dyDescent="0.45">
      <c r="A14" s="157" t="s">
        <v>652</v>
      </c>
      <c r="B14" s="40" t="s">
        <v>655</v>
      </c>
    </row>
    <row r="15" spans="1:4" ht="42.75" x14ac:dyDescent="0.45">
      <c r="A15" s="146" t="s">
        <v>656</v>
      </c>
      <c r="B15" s="152" t="s">
        <v>659</v>
      </c>
    </row>
    <row r="16" spans="1:4" x14ac:dyDescent="0.45">
      <c r="A16" s="147"/>
      <c r="B16" s="152" t="s">
        <v>1607</v>
      </c>
    </row>
    <row r="17" spans="1:2" ht="42.75" x14ac:dyDescent="0.45">
      <c r="A17" s="153" t="s">
        <v>1562</v>
      </c>
      <c r="B17" s="163" t="s">
        <v>1608</v>
      </c>
    </row>
    <row r="18" spans="1:2" x14ac:dyDescent="0.45">
      <c r="A18" s="154"/>
      <c r="B18" s="163" t="s">
        <v>1609</v>
      </c>
    </row>
    <row r="19" spans="1:2" x14ac:dyDescent="0.45">
      <c r="A19" s="154"/>
      <c r="B19" s="163" t="s">
        <v>1610</v>
      </c>
    </row>
    <row r="20" spans="1:2" x14ac:dyDescent="0.45">
      <c r="A20" s="155"/>
      <c r="B20" s="163" t="s">
        <v>1611</v>
      </c>
    </row>
    <row r="21" spans="1:2" ht="28.5" x14ac:dyDescent="0.45">
      <c r="A21" s="146" t="s">
        <v>670</v>
      </c>
      <c r="B21" s="152" t="s">
        <v>1612</v>
      </c>
    </row>
    <row r="22" spans="1:2" x14ac:dyDescent="0.45">
      <c r="A22" s="151"/>
      <c r="B22" s="152" t="s">
        <v>1613</v>
      </c>
    </row>
    <row r="23" spans="1:2" x14ac:dyDescent="0.45">
      <c r="A23" s="147"/>
      <c r="B23" s="152" t="s">
        <v>1614</v>
      </c>
    </row>
    <row r="24" spans="1:2" ht="28.5" x14ac:dyDescent="0.45">
      <c r="A24" s="157" t="s">
        <v>675</v>
      </c>
      <c r="B24" s="40" t="s">
        <v>679</v>
      </c>
    </row>
    <row r="25" spans="1:2" ht="28.5" x14ac:dyDescent="0.45">
      <c r="A25" s="146" t="s">
        <v>1579</v>
      </c>
      <c r="B25" s="152" t="s">
        <v>1678</v>
      </c>
    </row>
    <row r="26" spans="1:2" x14ac:dyDescent="0.45">
      <c r="A26" s="151"/>
      <c r="B26" s="152" t="s">
        <v>1679</v>
      </c>
    </row>
    <row r="27" spans="1:2" x14ac:dyDescent="0.45">
      <c r="A27" s="153" t="s">
        <v>1489</v>
      </c>
      <c r="B27" s="163" t="s">
        <v>1615</v>
      </c>
    </row>
    <row r="28" spans="1:2" x14ac:dyDescent="0.45">
      <c r="A28" s="154"/>
      <c r="B28" s="163" t="s">
        <v>1616</v>
      </c>
    </row>
    <row r="29" spans="1:2" x14ac:dyDescent="0.45">
      <c r="A29" s="154"/>
      <c r="B29" s="163" t="s">
        <v>1617</v>
      </c>
    </row>
    <row r="30" spans="1:2" x14ac:dyDescent="0.45">
      <c r="A30" s="154"/>
      <c r="B30" s="163" t="s">
        <v>1049</v>
      </c>
    </row>
    <row r="31" spans="1:2" ht="28.5" x14ac:dyDescent="0.45">
      <c r="A31" s="154"/>
      <c r="B31" s="163" t="s">
        <v>1618</v>
      </c>
    </row>
    <row r="32" spans="1:2" x14ac:dyDescent="0.45">
      <c r="A32" s="154"/>
      <c r="B32" s="163" t="s">
        <v>1619</v>
      </c>
    </row>
    <row r="33" spans="1:2" ht="28.5" x14ac:dyDescent="0.45">
      <c r="A33" s="154"/>
      <c r="B33" s="163" t="s">
        <v>1620</v>
      </c>
    </row>
    <row r="34" spans="1:2" x14ac:dyDescent="0.45">
      <c r="A34" s="154"/>
      <c r="B34" s="163" t="s">
        <v>1621</v>
      </c>
    </row>
    <row r="35" spans="1:2" x14ac:dyDescent="0.45">
      <c r="A35" s="154"/>
      <c r="B35" s="163" t="s">
        <v>1622</v>
      </c>
    </row>
    <row r="36" spans="1:2" x14ac:dyDescent="0.45">
      <c r="A36" s="155"/>
      <c r="B36" s="163" t="s">
        <v>1623</v>
      </c>
    </row>
    <row r="37" spans="1:2" ht="28.5" x14ac:dyDescent="0.45">
      <c r="A37" s="145" t="s">
        <v>1488</v>
      </c>
      <c r="B37" s="142" t="s">
        <v>1624</v>
      </c>
    </row>
    <row r="38" spans="1:2" ht="28.5" x14ac:dyDescent="0.45">
      <c r="A38" s="158" t="s">
        <v>702</v>
      </c>
      <c r="B38" s="40" t="s">
        <v>705</v>
      </c>
    </row>
    <row r="39" spans="1:2" x14ac:dyDescent="0.45">
      <c r="A39" s="143" t="s">
        <v>706</v>
      </c>
      <c r="B39" s="142" t="s">
        <v>1625</v>
      </c>
    </row>
    <row r="40" spans="1:2" ht="42.75" x14ac:dyDescent="0.45">
      <c r="A40" s="153" t="s">
        <v>711</v>
      </c>
      <c r="B40" s="163" t="s">
        <v>1626</v>
      </c>
    </row>
    <row r="41" spans="1:2" x14ac:dyDescent="0.45">
      <c r="A41" s="154"/>
      <c r="B41" s="163" t="s">
        <v>1748</v>
      </c>
    </row>
    <row r="42" spans="1:2" x14ac:dyDescent="0.45">
      <c r="A42" s="154"/>
      <c r="B42" s="163" t="s">
        <v>1628</v>
      </c>
    </row>
    <row r="43" spans="1:2" ht="42.75" x14ac:dyDescent="0.45">
      <c r="A43" s="154"/>
      <c r="B43" s="163" t="s">
        <v>1715</v>
      </c>
    </row>
    <row r="44" spans="1:2" x14ac:dyDescent="0.45">
      <c r="A44" s="154"/>
      <c r="B44" s="163" t="s">
        <v>1629</v>
      </c>
    </row>
    <row r="45" spans="1:2" x14ac:dyDescent="0.45">
      <c r="A45" s="154"/>
      <c r="B45" s="136" t="s">
        <v>1750</v>
      </c>
    </row>
    <row r="46" spans="1:2" x14ac:dyDescent="0.45">
      <c r="A46" s="154"/>
      <c r="B46" s="163" t="s">
        <v>1630</v>
      </c>
    </row>
    <row r="47" spans="1:2" x14ac:dyDescent="0.45">
      <c r="A47" s="154"/>
      <c r="B47" s="163" t="s">
        <v>1631</v>
      </c>
    </row>
    <row r="48" spans="1:2" ht="28.5" x14ac:dyDescent="0.45">
      <c r="A48" s="170" t="s">
        <v>719</v>
      </c>
      <c r="B48" s="152" t="s">
        <v>1673</v>
      </c>
    </row>
    <row r="49" spans="1:2" x14ac:dyDescent="0.45">
      <c r="A49" s="147"/>
      <c r="B49" s="152" t="s">
        <v>1632</v>
      </c>
    </row>
    <row r="50" spans="1:2" ht="28.5" x14ac:dyDescent="0.45">
      <c r="A50" s="157" t="s">
        <v>723</v>
      </c>
      <c r="B50" s="163" t="s">
        <v>1633</v>
      </c>
    </row>
    <row r="51" spans="1:2" x14ac:dyDescent="0.45">
      <c r="A51" s="157"/>
      <c r="B51" s="163" t="s">
        <v>1634</v>
      </c>
    </row>
    <row r="52" spans="1:2" x14ac:dyDescent="0.45">
      <c r="A52" s="144" t="s">
        <v>948</v>
      </c>
      <c r="B52" s="142" t="s">
        <v>1635</v>
      </c>
    </row>
    <row r="53" spans="1:2" ht="28.5" x14ac:dyDescent="0.45">
      <c r="A53" s="144"/>
      <c r="B53" s="142" t="s">
        <v>1636</v>
      </c>
    </row>
    <row r="54" spans="1:2" x14ac:dyDescent="0.45">
      <c r="A54" s="144"/>
      <c r="B54" s="142" t="s">
        <v>1637</v>
      </c>
    </row>
    <row r="55" spans="1:2" ht="28.5" x14ac:dyDescent="0.45">
      <c r="A55" s="144"/>
      <c r="B55" s="142" t="s">
        <v>1638</v>
      </c>
    </row>
    <row r="56" spans="1:2" x14ac:dyDescent="0.45">
      <c r="A56" s="144"/>
      <c r="B56" s="142" t="s">
        <v>1639</v>
      </c>
    </row>
    <row r="57" spans="1:2" ht="42.75" x14ac:dyDescent="0.45">
      <c r="A57" s="144"/>
      <c r="B57" s="142" t="s">
        <v>1640</v>
      </c>
    </row>
    <row r="58" spans="1:2" x14ac:dyDescent="0.45">
      <c r="A58" s="144"/>
      <c r="B58" s="142" t="s">
        <v>1641</v>
      </c>
    </row>
    <row r="59" spans="1:2" ht="28.5" x14ac:dyDescent="0.45">
      <c r="A59" s="144"/>
      <c r="B59" s="142" t="s">
        <v>1642</v>
      </c>
    </row>
    <row r="60" spans="1:2" ht="42.75" x14ac:dyDescent="0.45">
      <c r="A60" s="145"/>
      <c r="B60" s="142" t="s">
        <v>1643</v>
      </c>
    </row>
    <row r="61" spans="1:2" ht="42.75" x14ac:dyDescent="0.45">
      <c r="A61" s="156" t="s">
        <v>1065</v>
      </c>
      <c r="B61" s="40" t="s">
        <v>1067</v>
      </c>
    </row>
    <row r="62" spans="1:2" ht="42.75" x14ac:dyDescent="0.45">
      <c r="A62" s="146" t="s">
        <v>730</v>
      </c>
      <c r="B62" s="152" t="s">
        <v>1644</v>
      </c>
    </row>
    <row r="63" spans="1:2" ht="42.75" x14ac:dyDescent="0.45">
      <c r="A63" s="147"/>
      <c r="B63" s="152" t="s">
        <v>1645</v>
      </c>
    </row>
    <row r="64" spans="1:2" ht="42.75" x14ac:dyDescent="0.45">
      <c r="A64" s="157" t="s">
        <v>925</v>
      </c>
      <c r="B64" s="40" t="s">
        <v>1050</v>
      </c>
    </row>
    <row r="65" spans="1:2" x14ac:dyDescent="0.45">
      <c r="A65" s="146" t="s">
        <v>738</v>
      </c>
      <c r="B65" s="152" t="s">
        <v>1610</v>
      </c>
    </row>
    <row r="66" spans="1:2" x14ac:dyDescent="0.45">
      <c r="A66" s="151"/>
      <c r="B66" s="152" t="s">
        <v>1617</v>
      </c>
    </row>
    <row r="67" spans="1:2" ht="28.5" x14ac:dyDescent="0.45">
      <c r="A67" s="151"/>
      <c r="B67" s="152" t="s">
        <v>1646</v>
      </c>
    </row>
    <row r="68" spans="1:2" x14ac:dyDescent="0.45">
      <c r="A68" s="172" t="s">
        <v>1794</v>
      </c>
      <c r="B68" s="40" t="s">
        <v>1795</v>
      </c>
    </row>
    <row r="69" spans="1:2" ht="28.5" x14ac:dyDescent="0.45">
      <c r="A69" s="153" t="s">
        <v>917</v>
      </c>
      <c r="B69" s="163" t="s">
        <v>1647</v>
      </c>
    </row>
    <row r="70" spans="1:2" ht="42.75" x14ac:dyDescent="0.45">
      <c r="A70" s="154"/>
      <c r="B70" s="163" t="s">
        <v>1648</v>
      </c>
    </row>
    <row r="71" spans="1:2" ht="28.5" x14ac:dyDescent="0.45">
      <c r="A71" s="146" t="s">
        <v>415</v>
      </c>
      <c r="B71" s="152" t="s">
        <v>1649</v>
      </c>
    </row>
    <row r="72" spans="1:2" ht="28.5" x14ac:dyDescent="0.45">
      <c r="A72" s="147"/>
      <c r="B72" s="152" t="s">
        <v>1650</v>
      </c>
    </row>
    <row r="73" spans="1:2" ht="28.5" x14ac:dyDescent="0.45">
      <c r="A73" s="159" t="s">
        <v>750</v>
      </c>
      <c r="B73" s="40" t="s">
        <v>754</v>
      </c>
    </row>
    <row r="74" spans="1:2" ht="57" x14ac:dyDescent="0.45">
      <c r="A74" s="143" t="s">
        <v>923</v>
      </c>
      <c r="B74" s="142" t="s">
        <v>996</v>
      </c>
    </row>
    <row r="75" spans="1:2" x14ac:dyDescent="0.45">
      <c r="A75" s="147"/>
      <c r="B75" s="152" t="s">
        <v>1749</v>
      </c>
    </row>
    <row r="76" spans="1:2" ht="28.5" x14ac:dyDescent="0.45">
      <c r="A76" s="154" t="s">
        <v>931</v>
      </c>
      <c r="B76" s="163" t="s">
        <v>1651</v>
      </c>
    </row>
    <row r="77" spans="1:2" x14ac:dyDescent="0.45">
      <c r="A77" s="154"/>
      <c r="B77" s="163" t="s">
        <v>1617</v>
      </c>
    </row>
    <row r="78" spans="1:2" ht="28.5" x14ac:dyDescent="0.45">
      <c r="A78" s="146" t="s">
        <v>762</v>
      </c>
      <c r="B78" s="152" t="s">
        <v>1652</v>
      </c>
    </row>
    <row r="79" spans="1:2" ht="28.5" x14ac:dyDescent="0.45">
      <c r="A79" s="151"/>
      <c r="B79" s="152" t="s">
        <v>1653</v>
      </c>
    </row>
    <row r="80" spans="1:2" ht="28.5" x14ac:dyDescent="0.45">
      <c r="A80" s="147"/>
      <c r="B80" s="152" t="s">
        <v>1654</v>
      </c>
    </row>
    <row r="81" spans="1:2" ht="42.75" x14ac:dyDescent="0.45">
      <c r="A81" s="157" t="s">
        <v>765</v>
      </c>
      <c r="B81" s="40" t="s">
        <v>1655</v>
      </c>
    </row>
    <row r="82" spans="1:2" x14ac:dyDescent="0.45">
      <c r="A82" s="157"/>
      <c r="B82" s="40" t="s">
        <v>1656</v>
      </c>
    </row>
    <row r="83" spans="1:2" x14ac:dyDescent="0.45">
      <c r="A83" s="157"/>
      <c r="B83" s="40" t="s">
        <v>1630</v>
      </c>
    </row>
    <row r="84" spans="1:2" x14ac:dyDescent="0.45">
      <c r="A84" s="157"/>
      <c r="B84" s="40" t="s">
        <v>1627</v>
      </c>
    </row>
    <row r="85" spans="1:2" x14ac:dyDescent="0.45">
      <c r="A85" s="157"/>
      <c r="B85" s="40" t="s">
        <v>1626</v>
      </c>
    </row>
    <row r="86" spans="1:2" x14ac:dyDescent="0.45">
      <c r="A86" s="157"/>
      <c r="B86" s="40" t="s">
        <v>1657</v>
      </c>
    </row>
    <row r="87" spans="1:2" x14ac:dyDescent="0.45">
      <c r="A87" s="157"/>
      <c r="B87" s="40" t="s">
        <v>1658</v>
      </c>
    </row>
    <row r="88" spans="1:2" x14ac:dyDescent="0.45">
      <c r="A88" s="159"/>
      <c r="B88" s="40" t="s">
        <v>1628</v>
      </c>
    </row>
    <row r="89" spans="1:2" ht="28.5" x14ac:dyDescent="0.45">
      <c r="A89" s="143" t="s">
        <v>1660</v>
      </c>
      <c r="B89" s="142" t="s">
        <v>1659</v>
      </c>
    </row>
    <row r="90" spans="1:2" x14ac:dyDescent="0.45">
      <c r="A90" s="153" t="s">
        <v>1169</v>
      </c>
      <c r="B90" s="163" t="s">
        <v>1661</v>
      </c>
    </row>
    <row r="91" spans="1:2" ht="28.5" x14ac:dyDescent="0.45">
      <c r="A91" s="154"/>
      <c r="B91" s="163" t="s">
        <v>1662</v>
      </c>
    </row>
    <row r="92" spans="1:2" ht="42.75" x14ac:dyDescent="0.45">
      <c r="A92" s="146" t="s">
        <v>775</v>
      </c>
      <c r="B92" s="152" t="s">
        <v>1663</v>
      </c>
    </row>
    <row r="93" spans="1:2" ht="28.5" x14ac:dyDescent="0.45">
      <c r="A93" s="147"/>
      <c r="B93" s="152" t="s">
        <v>1664</v>
      </c>
    </row>
    <row r="94" spans="1:2" ht="28.5" x14ac:dyDescent="0.45">
      <c r="A94" s="157" t="s">
        <v>1479</v>
      </c>
      <c r="B94" s="40" t="s">
        <v>1665</v>
      </c>
    </row>
    <row r="95" spans="1:2" ht="42.75" x14ac:dyDescent="0.45">
      <c r="A95" s="146" t="s">
        <v>785</v>
      </c>
      <c r="B95" s="152" t="s">
        <v>1666</v>
      </c>
    </row>
    <row r="96" spans="1:2" x14ac:dyDescent="0.45">
      <c r="A96" s="151"/>
      <c r="B96" s="152" t="s">
        <v>1667</v>
      </c>
    </row>
    <row r="97" spans="1:2" x14ac:dyDescent="0.45">
      <c r="A97" s="151"/>
      <c r="B97" s="152" t="s">
        <v>1668</v>
      </c>
    </row>
    <row r="98" spans="1:2" x14ac:dyDescent="0.45">
      <c r="A98" s="151"/>
      <c r="B98" s="152" t="s">
        <v>1669</v>
      </c>
    </row>
    <row r="99" spans="1:2" x14ac:dyDescent="0.45">
      <c r="A99" s="151"/>
      <c r="B99" s="152" t="s">
        <v>1670</v>
      </c>
    </row>
    <row r="100" spans="1:2" x14ac:dyDescent="0.45">
      <c r="A100" s="147"/>
      <c r="B100" s="164" t="s">
        <v>1671</v>
      </c>
    </row>
  </sheetData>
  <conditionalFormatting sqref="D25">
    <cfRule type="cellIs" dxfId="7" priority="20" operator="between">
      <formula>45108</formula>
      <formula>45138</formula>
    </cfRule>
  </conditionalFormatting>
  <pageMargins left="0.70866141732283472" right="0.70866141732283472" top="0.78740157480314965" bottom="0.78740157480314965" header="0.31496062992125984" footer="0.31496062992125984"/>
  <pageSetup paperSize="8"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66D87-9559-49F9-A0E6-4C14FDF4DD95}">
  <dimension ref="A1:I66"/>
  <sheetViews>
    <sheetView workbookViewId="0">
      <pane ySplit="1" topLeftCell="A36" activePane="bottomLeft" state="frozen"/>
      <selection pane="bottomLeft" activeCell="L49" sqref="L49"/>
    </sheetView>
  </sheetViews>
  <sheetFormatPr baseColWidth="10" defaultColWidth="10.73046875" defaultRowHeight="23.25" x14ac:dyDescent="0.45"/>
  <cols>
    <col min="1" max="1" width="3.86328125" style="2" customWidth="1"/>
    <col min="2" max="2" width="7.1328125" style="124" customWidth="1"/>
    <col min="3" max="3" width="52.1328125" style="2" customWidth="1"/>
    <col min="4" max="6" width="10.73046875" style="2"/>
    <col min="7" max="7" width="58.1328125" style="2" customWidth="1"/>
    <col min="8" max="8" width="10.73046875" style="2"/>
    <col min="9" max="9" width="22.1328125" style="2" customWidth="1"/>
    <col min="10" max="16384" width="10.73046875" style="2"/>
  </cols>
  <sheetData>
    <row r="1" spans="1:9" ht="39.4" x14ac:dyDescent="0.45">
      <c r="A1" s="90" t="s">
        <v>1437</v>
      </c>
      <c r="B1" s="125" t="s">
        <v>1447</v>
      </c>
      <c r="C1" s="91" t="s">
        <v>1</v>
      </c>
      <c r="D1" s="91" t="s">
        <v>2</v>
      </c>
      <c r="E1" s="91" t="s">
        <v>1442</v>
      </c>
      <c r="F1" s="91" t="s">
        <v>3</v>
      </c>
      <c r="G1" s="91" t="s">
        <v>1432</v>
      </c>
      <c r="H1" s="91" t="s">
        <v>4</v>
      </c>
      <c r="I1" s="92" t="s">
        <v>1438</v>
      </c>
    </row>
    <row r="2" spans="1:9" ht="26.25" customHeight="1" x14ac:dyDescent="0.45">
      <c r="A2" s="100">
        <v>1</v>
      </c>
      <c r="B2" s="126"/>
      <c r="C2" s="93" t="s">
        <v>5</v>
      </c>
      <c r="D2" s="94"/>
      <c r="E2" s="95"/>
      <c r="F2" s="96"/>
      <c r="G2" s="97"/>
      <c r="H2" s="98"/>
      <c r="I2" s="99"/>
    </row>
    <row r="3" spans="1:9" ht="18" x14ac:dyDescent="0.45">
      <c r="A3" s="100">
        <v>2</v>
      </c>
      <c r="B3" s="127"/>
      <c r="C3" s="101"/>
      <c r="D3" s="102"/>
      <c r="E3" s="103"/>
      <c r="F3" s="104"/>
      <c r="G3" s="105"/>
      <c r="H3" s="106"/>
      <c r="I3" s="107"/>
    </row>
    <row r="4" spans="1:9" ht="18" x14ac:dyDescent="0.45">
      <c r="A4" s="100">
        <v>3</v>
      </c>
      <c r="B4" s="127"/>
      <c r="C4" s="101"/>
      <c r="D4" s="102"/>
      <c r="E4" s="103"/>
      <c r="F4" s="104"/>
      <c r="G4" s="105"/>
      <c r="H4" s="106"/>
      <c r="I4" s="107"/>
    </row>
    <row r="5" spans="1:9" ht="28.5" customHeight="1" x14ac:dyDescent="0.45">
      <c r="A5" s="100">
        <v>4</v>
      </c>
      <c r="B5" s="128"/>
      <c r="C5" s="108" t="s">
        <v>7</v>
      </c>
      <c r="D5" s="109"/>
      <c r="E5" s="110"/>
      <c r="F5" s="111"/>
      <c r="G5" s="112"/>
      <c r="H5" s="113"/>
      <c r="I5" s="114"/>
    </row>
    <row r="6" spans="1:9" ht="18" x14ac:dyDescent="0.45">
      <c r="A6" s="100">
        <v>5</v>
      </c>
      <c r="B6" s="127"/>
      <c r="C6" s="101" t="s">
        <v>8</v>
      </c>
      <c r="D6" s="102"/>
      <c r="E6" s="103"/>
      <c r="F6" s="104"/>
      <c r="G6" s="105"/>
      <c r="H6" s="106"/>
      <c r="I6" s="107"/>
    </row>
    <row r="7" spans="1:9" ht="18" x14ac:dyDescent="0.45">
      <c r="A7" s="100">
        <v>6</v>
      </c>
      <c r="B7" s="127"/>
      <c r="C7" s="101" t="s">
        <v>1439</v>
      </c>
      <c r="D7" s="102"/>
      <c r="E7" s="103"/>
      <c r="F7" s="104"/>
      <c r="G7" s="105"/>
      <c r="H7" s="106"/>
      <c r="I7" s="107"/>
    </row>
    <row r="8" spans="1:9" ht="18" x14ac:dyDescent="0.45">
      <c r="A8" s="100">
        <v>7</v>
      </c>
      <c r="B8" s="127"/>
      <c r="C8" s="101" t="s">
        <v>1440</v>
      </c>
      <c r="D8" s="102"/>
      <c r="E8" s="103"/>
      <c r="F8" s="104"/>
      <c r="G8" s="105"/>
      <c r="H8" s="106"/>
      <c r="I8" s="107"/>
    </row>
    <row r="9" spans="1:9" ht="18" x14ac:dyDescent="0.45">
      <c r="A9" s="100">
        <v>8</v>
      </c>
      <c r="B9" s="127"/>
      <c r="C9" s="101" t="s">
        <v>1417</v>
      </c>
      <c r="D9" s="102"/>
      <c r="E9" s="103"/>
      <c r="F9" s="104"/>
      <c r="G9" s="105"/>
      <c r="H9" s="106"/>
      <c r="I9" s="107"/>
    </row>
    <row r="10" spans="1:9" ht="18" x14ac:dyDescent="0.45">
      <c r="A10" s="100">
        <v>9</v>
      </c>
      <c r="B10" s="127"/>
      <c r="C10" s="101" t="s">
        <v>1416</v>
      </c>
      <c r="D10" s="102"/>
      <c r="E10" s="103"/>
      <c r="F10" s="104"/>
      <c r="G10" s="105"/>
      <c r="H10" s="106"/>
      <c r="I10" s="107"/>
    </row>
    <row r="11" spans="1:9" ht="18" x14ac:dyDescent="0.45">
      <c r="A11" s="100">
        <v>10</v>
      </c>
      <c r="B11" s="127"/>
      <c r="C11" s="101" t="s">
        <v>1418</v>
      </c>
      <c r="D11" s="102"/>
      <c r="E11" s="103"/>
      <c r="F11" s="104"/>
      <c r="G11" s="105"/>
      <c r="H11" s="106"/>
      <c r="I11" s="107"/>
    </row>
    <row r="12" spans="1:9" ht="18" x14ac:dyDescent="0.45">
      <c r="A12" s="100">
        <v>11</v>
      </c>
      <c r="B12" s="127"/>
      <c r="C12" s="101" t="s">
        <v>1433</v>
      </c>
      <c r="D12" s="102"/>
      <c r="E12" s="103"/>
      <c r="F12" s="104"/>
      <c r="G12" s="105"/>
      <c r="H12" s="106"/>
      <c r="I12" s="107"/>
    </row>
    <row r="13" spans="1:9" ht="18" x14ac:dyDescent="0.45">
      <c r="A13" s="100">
        <v>12</v>
      </c>
      <c r="B13" s="127"/>
      <c r="C13" s="101" t="s">
        <v>1419</v>
      </c>
      <c r="D13" s="102"/>
      <c r="E13" s="103"/>
      <c r="F13" s="104"/>
      <c r="G13" s="105"/>
      <c r="H13" s="106"/>
      <c r="I13" s="107"/>
    </row>
    <row r="14" spans="1:9" ht="18" x14ac:dyDescent="0.45">
      <c r="A14" s="100">
        <v>13</v>
      </c>
      <c r="B14" s="127"/>
      <c r="C14" s="101" t="s">
        <v>1420</v>
      </c>
      <c r="D14" s="102"/>
      <c r="E14" s="103"/>
      <c r="F14" s="104"/>
      <c r="G14" s="105"/>
      <c r="H14" s="106"/>
      <c r="I14" s="107"/>
    </row>
    <row r="15" spans="1:9" ht="18" x14ac:dyDescent="0.45">
      <c r="A15" s="100">
        <v>14</v>
      </c>
      <c r="B15" s="127"/>
      <c r="C15" s="101" t="s">
        <v>1421</v>
      </c>
      <c r="D15" s="102"/>
      <c r="E15" s="103"/>
      <c r="F15" s="104"/>
      <c r="G15" s="105"/>
      <c r="H15" s="106"/>
      <c r="I15" s="107"/>
    </row>
    <row r="16" spans="1:9" ht="18" x14ac:dyDescent="0.45">
      <c r="A16" s="100">
        <v>15</v>
      </c>
      <c r="B16" s="127"/>
      <c r="C16" s="101" t="s">
        <v>1422</v>
      </c>
      <c r="D16" s="102"/>
      <c r="E16" s="103"/>
      <c r="F16" s="104"/>
      <c r="G16" s="105"/>
      <c r="H16" s="106"/>
      <c r="I16" s="107"/>
    </row>
    <row r="17" spans="1:9" ht="18" x14ac:dyDescent="0.45">
      <c r="A17" s="100">
        <v>16</v>
      </c>
      <c r="B17" s="127"/>
      <c r="C17" s="101" t="s">
        <v>1423</v>
      </c>
      <c r="D17" s="102"/>
      <c r="E17" s="103"/>
      <c r="F17" s="104"/>
      <c r="G17" s="105"/>
      <c r="H17" s="106"/>
      <c r="I17" s="107"/>
    </row>
    <row r="18" spans="1:9" ht="18" x14ac:dyDescent="0.45">
      <c r="A18" s="100">
        <v>17</v>
      </c>
      <c r="B18" s="127"/>
      <c r="C18" s="101" t="s">
        <v>1443</v>
      </c>
      <c r="D18" s="100"/>
      <c r="E18" s="103"/>
      <c r="F18" s="100"/>
      <c r="G18" s="100"/>
      <c r="H18" s="100"/>
      <c r="I18" s="100"/>
    </row>
    <row r="19" spans="1:9" ht="26.25" x14ac:dyDescent="0.45">
      <c r="A19" s="100">
        <v>18</v>
      </c>
      <c r="B19" s="127"/>
      <c r="C19" s="101" t="s">
        <v>1434</v>
      </c>
      <c r="D19" s="102"/>
      <c r="E19" s="103"/>
      <c r="F19" s="104"/>
      <c r="G19" s="105"/>
      <c r="H19" s="106"/>
      <c r="I19" s="107"/>
    </row>
    <row r="20" spans="1:9" ht="18" x14ac:dyDescent="0.45">
      <c r="A20" s="100">
        <v>19</v>
      </c>
      <c r="B20" s="127"/>
      <c r="C20" s="101" t="s">
        <v>1424</v>
      </c>
      <c r="D20" s="102"/>
      <c r="E20" s="103"/>
      <c r="F20" s="104"/>
      <c r="G20" s="105"/>
      <c r="H20" s="106"/>
      <c r="I20" s="107"/>
    </row>
    <row r="21" spans="1:9" ht="18" x14ac:dyDescent="0.45">
      <c r="A21" s="100">
        <v>20</v>
      </c>
      <c r="B21" s="127"/>
      <c r="C21" s="101" t="s">
        <v>1425</v>
      </c>
      <c r="D21" s="102"/>
      <c r="E21" s="103"/>
      <c r="F21" s="104"/>
      <c r="G21" s="105"/>
      <c r="H21" s="106"/>
      <c r="I21" s="107"/>
    </row>
    <row r="22" spans="1:9" ht="18" x14ac:dyDescent="0.45">
      <c r="A22" s="100">
        <v>21</v>
      </c>
      <c r="B22" s="129" t="s">
        <v>0</v>
      </c>
      <c r="C22" s="116" t="s">
        <v>1445</v>
      </c>
      <c r="D22" s="116"/>
      <c r="E22" s="117"/>
      <c r="F22" s="116"/>
      <c r="G22" s="116"/>
      <c r="H22" s="116"/>
      <c r="I22" s="116"/>
    </row>
    <row r="23" spans="1:9" ht="18" x14ac:dyDescent="0.45">
      <c r="A23" s="100">
        <v>22</v>
      </c>
      <c r="B23" s="127"/>
      <c r="C23" s="101" t="s">
        <v>1426</v>
      </c>
      <c r="D23" s="102"/>
      <c r="E23" s="103"/>
      <c r="F23" s="104"/>
      <c r="G23" s="105"/>
      <c r="H23" s="106"/>
      <c r="I23" s="107"/>
    </row>
    <row r="24" spans="1:9" ht="18" x14ac:dyDescent="0.45">
      <c r="A24" s="100">
        <v>23</v>
      </c>
      <c r="B24" s="127"/>
      <c r="C24" s="101" t="s">
        <v>1429</v>
      </c>
      <c r="D24" s="102"/>
      <c r="E24" s="103"/>
      <c r="F24" s="104"/>
      <c r="G24" s="105"/>
      <c r="H24" s="106"/>
      <c r="I24" s="107"/>
    </row>
    <row r="25" spans="1:9" ht="18" x14ac:dyDescent="0.45">
      <c r="A25" s="100">
        <v>24</v>
      </c>
      <c r="B25" s="130" t="s">
        <v>0</v>
      </c>
      <c r="C25" s="116" t="s">
        <v>30</v>
      </c>
      <c r="D25" s="117"/>
      <c r="E25" s="118"/>
      <c r="F25" s="119"/>
      <c r="G25" s="120"/>
      <c r="H25" s="121"/>
      <c r="I25" s="122"/>
    </row>
    <row r="26" spans="1:9" ht="18" x14ac:dyDescent="0.45">
      <c r="A26" s="100">
        <v>25</v>
      </c>
      <c r="B26" s="130" t="s">
        <v>0</v>
      </c>
      <c r="C26" s="116" t="s">
        <v>1427</v>
      </c>
      <c r="D26" s="117"/>
      <c r="E26" s="118"/>
      <c r="F26" s="119"/>
      <c r="G26" s="120"/>
      <c r="H26" s="121"/>
      <c r="I26" s="122"/>
    </row>
    <row r="27" spans="1:9" ht="18" x14ac:dyDescent="0.45">
      <c r="A27" s="100">
        <v>26</v>
      </c>
      <c r="B27" s="127"/>
      <c r="C27" s="101" t="s">
        <v>1441</v>
      </c>
      <c r="D27" s="102"/>
      <c r="E27" s="103"/>
      <c r="F27" s="104"/>
      <c r="G27" s="105"/>
      <c r="H27" s="106"/>
      <c r="I27" s="107"/>
    </row>
    <row r="28" spans="1:9" ht="27.6" customHeight="1" x14ac:dyDescent="0.45">
      <c r="A28" s="100">
        <v>27</v>
      </c>
      <c r="B28" s="131"/>
      <c r="C28" s="108" t="s">
        <v>9</v>
      </c>
      <c r="D28" s="108"/>
      <c r="E28" s="108"/>
      <c r="F28" s="108"/>
      <c r="G28" s="108"/>
      <c r="H28" s="108"/>
      <c r="I28" s="108"/>
    </row>
    <row r="29" spans="1:9" ht="26.25" x14ac:dyDescent="0.45">
      <c r="A29" s="100">
        <v>28</v>
      </c>
      <c r="B29" s="130" t="s">
        <v>0</v>
      </c>
      <c r="C29" s="116" t="s">
        <v>1428</v>
      </c>
      <c r="D29" s="117"/>
      <c r="E29" s="118"/>
      <c r="F29" s="119"/>
      <c r="G29" s="120"/>
      <c r="H29" s="121"/>
      <c r="I29" s="122"/>
    </row>
    <row r="30" spans="1:9" ht="18" x14ac:dyDescent="0.45">
      <c r="A30" s="100">
        <v>29</v>
      </c>
      <c r="B30" s="127"/>
      <c r="C30" s="101" t="s">
        <v>14</v>
      </c>
      <c r="D30" s="102"/>
      <c r="E30" s="103"/>
      <c r="F30" s="104"/>
      <c r="G30" s="105"/>
      <c r="H30" s="106"/>
      <c r="I30" s="107"/>
    </row>
    <row r="31" spans="1:9" ht="18" x14ac:dyDescent="0.45">
      <c r="A31" s="100">
        <v>30</v>
      </c>
      <c r="B31" s="127"/>
      <c r="C31" s="101" t="s">
        <v>12</v>
      </c>
      <c r="D31" s="102"/>
      <c r="E31" s="103"/>
      <c r="F31" s="104"/>
      <c r="G31" s="105"/>
      <c r="H31" s="106"/>
      <c r="I31" s="107"/>
    </row>
    <row r="32" spans="1:9" ht="18" x14ac:dyDescent="0.45">
      <c r="A32" s="100">
        <v>31</v>
      </c>
      <c r="B32" s="127"/>
      <c r="C32" s="101" t="s">
        <v>13</v>
      </c>
      <c r="D32" s="102"/>
      <c r="E32" s="103"/>
      <c r="F32" s="104"/>
      <c r="G32" s="105"/>
      <c r="H32" s="106"/>
      <c r="I32" s="107"/>
    </row>
    <row r="33" spans="1:9" ht="18" x14ac:dyDescent="0.45">
      <c r="A33" s="100">
        <v>32</v>
      </c>
      <c r="B33" s="127"/>
      <c r="C33" s="101" t="s">
        <v>25</v>
      </c>
      <c r="D33" s="102"/>
      <c r="E33" s="103"/>
      <c r="F33" s="104"/>
      <c r="G33" s="105"/>
      <c r="H33" s="106"/>
      <c r="I33" s="107"/>
    </row>
    <row r="34" spans="1:9" ht="18" x14ac:dyDescent="0.45">
      <c r="A34" s="100">
        <v>33</v>
      </c>
      <c r="B34" s="127"/>
      <c r="C34" s="101" t="s">
        <v>26</v>
      </c>
      <c r="D34" s="102"/>
      <c r="E34" s="103"/>
      <c r="F34" s="104"/>
      <c r="G34" s="105"/>
      <c r="H34" s="106"/>
      <c r="I34" s="107"/>
    </row>
    <row r="35" spans="1:9" ht="26.25" x14ac:dyDescent="0.45">
      <c r="A35" s="100">
        <v>34</v>
      </c>
      <c r="B35" s="127"/>
      <c r="C35" s="101" t="s">
        <v>1435</v>
      </c>
      <c r="D35" s="102"/>
      <c r="E35" s="103"/>
      <c r="F35" s="104"/>
      <c r="G35" s="105"/>
      <c r="H35" s="106"/>
      <c r="I35" s="107"/>
    </row>
    <row r="36" spans="1:9" ht="18" x14ac:dyDescent="0.45">
      <c r="A36" s="100">
        <v>35</v>
      </c>
      <c r="B36" s="127"/>
      <c r="C36" s="101"/>
      <c r="D36" s="102"/>
      <c r="E36" s="103"/>
      <c r="F36" s="104"/>
      <c r="G36" s="105"/>
      <c r="H36" s="106"/>
      <c r="I36" s="107"/>
    </row>
    <row r="37" spans="1:9" ht="26.25" x14ac:dyDescent="0.45">
      <c r="A37" s="100">
        <v>36</v>
      </c>
      <c r="B37" s="130" t="s">
        <v>0</v>
      </c>
      <c r="C37" s="116" t="s">
        <v>1430</v>
      </c>
      <c r="D37" s="117"/>
      <c r="E37" s="118"/>
      <c r="F37" s="119"/>
      <c r="G37" s="120"/>
      <c r="H37" s="121"/>
      <c r="I37" s="122"/>
    </row>
    <row r="38" spans="1:9" ht="18" x14ac:dyDescent="0.45">
      <c r="A38" s="100">
        <v>37</v>
      </c>
      <c r="B38" s="130" t="s">
        <v>0</v>
      </c>
      <c r="C38" s="116" t="s">
        <v>21</v>
      </c>
      <c r="D38" s="117"/>
      <c r="E38" s="118"/>
      <c r="F38" s="119"/>
      <c r="G38" s="120"/>
      <c r="H38" s="121"/>
      <c r="I38" s="122"/>
    </row>
    <row r="39" spans="1:9" ht="18" x14ac:dyDescent="0.45">
      <c r="A39" s="100">
        <v>38</v>
      </c>
      <c r="B39" s="130" t="s">
        <v>0</v>
      </c>
      <c r="C39" s="116" t="s">
        <v>1446</v>
      </c>
      <c r="D39" s="117"/>
      <c r="E39" s="118"/>
      <c r="F39" s="119"/>
      <c r="G39" s="120"/>
      <c r="H39" s="121"/>
      <c r="I39" s="122"/>
    </row>
    <row r="40" spans="1:9" ht="18" x14ac:dyDescent="0.45">
      <c r="A40" s="100">
        <v>39</v>
      </c>
      <c r="B40" s="130" t="s">
        <v>0</v>
      </c>
      <c r="C40" s="116" t="s">
        <v>20</v>
      </c>
      <c r="D40" s="117"/>
      <c r="E40" s="118"/>
      <c r="F40" s="119"/>
      <c r="G40" s="120"/>
      <c r="H40" s="121"/>
      <c r="I40" s="122"/>
    </row>
    <row r="41" spans="1:9" ht="18" x14ac:dyDescent="0.45">
      <c r="A41" s="100">
        <v>40</v>
      </c>
      <c r="B41" s="127"/>
      <c r="C41" s="101"/>
      <c r="D41" s="102"/>
      <c r="E41" s="103"/>
      <c r="F41" s="104"/>
      <c r="G41" s="105"/>
      <c r="H41" s="106"/>
      <c r="I41" s="107"/>
    </row>
    <row r="42" spans="1:9" ht="26.25" x14ac:dyDescent="0.45">
      <c r="A42" s="100">
        <v>41</v>
      </c>
      <c r="B42" s="130" t="s">
        <v>0</v>
      </c>
      <c r="C42" s="116" t="s">
        <v>1431</v>
      </c>
      <c r="D42" s="117"/>
      <c r="E42" s="118"/>
      <c r="F42" s="119"/>
      <c r="G42" s="120"/>
      <c r="H42" s="121"/>
      <c r="I42" s="122"/>
    </row>
    <row r="43" spans="1:9" ht="18" x14ac:dyDescent="0.45">
      <c r="A43" s="100">
        <v>42</v>
      </c>
      <c r="B43" s="130" t="s">
        <v>0</v>
      </c>
      <c r="C43" s="116" t="s">
        <v>19</v>
      </c>
      <c r="D43" s="117"/>
      <c r="E43" s="118"/>
      <c r="F43" s="119"/>
      <c r="G43" s="120"/>
      <c r="H43" s="121"/>
      <c r="I43" s="122"/>
    </row>
    <row r="44" spans="1:9" ht="18" x14ac:dyDescent="0.45">
      <c r="A44" s="100">
        <v>43</v>
      </c>
      <c r="B44" s="130" t="s">
        <v>0</v>
      </c>
      <c r="C44" s="115" t="s">
        <v>1444</v>
      </c>
      <c r="D44" s="115"/>
      <c r="E44" s="117"/>
      <c r="F44" s="115"/>
      <c r="G44" s="115"/>
      <c r="H44" s="115"/>
      <c r="I44" s="115"/>
    </row>
    <row r="45" spans="1:9" ht="18" x14ac:dyDescent="0.45">
      <c r="A45" s="100">
        <v>44</v>
      </c>
      <c r="B45" s="127"/>
      <c r="C45" s="100"/>
      <c r="D45" s="100"/>
      <c r="E45" s="100"/>
      <c r="F45" s="100"/>
      <c r="G45" s="100"/>
      <c r="H45" s="100"/>
      <c r="I45" s="100"/>
    </row>
    <row r="46" spans="1:9" ht="18" x14ac:dyDescent="0.45">
      <c r="A46" s="100">
        <v>45</v>
      </c>
      <c r="B46" s="127"/>
      <c r="C46" s="101" t="s">
        <v>15</v>
      </c>
      <c r="D46" s="102"/>
      <c r="E46" s="103"/>
      <c r="F46" s="104"/>
      <c r="G46" s="105"/>
      <c r="H46" s="106"/>
      <c r="I46" s="107"/>
    </row>
    <row r="47" spans="1:9" ht="18" x14ac:dyDescent="0.45">
      <c r="A47" s="100">
        <v>46</v>
      </c>
      <c r="B47" s="130" t="s">
        <v>0</v>
      </c>
      <c r="C47" s="116" t="s">
        <v>16</v>
      </c>
      <c r="D47" s="117"/>
      <c r="E47" s="118"/>
      <c r="F47" s="119"/>
      <c r="G47" s="120"/>
      <c r="H47" s="121"/>
      <c r="I47" s="122"/>
    </row>
    <row r="48" spans="1:9" ht="18" x14ac:dyDescent="0.45">
      <c r="A48" s="100">
        <v>47</v>
      </c>
      <c r="B48" s="127"/>
      <c r="C48" s="101"/>
      <c r="D48" s="102"/>
      <c r="E48" s="103"/>
      <c r="F48" s="104"/>
      <c r="G48" s="105"/>
      <c r="H48" s="106"/>
      <c r="I48" s="107"/>
    </row>
    <row r="49" spans="1:9" ht="18" x14ac:dyDescent="0.45">
      <c r="A49" s="100">
        <v>48</v>
      </c>
      <c r="B49" s="127"/>
      <c r="C49" s="101"/>
      <c r="D49" s="102"/>
      <c r="E49" s="103"/>
      <c r="F49" s="104"/>
      <c r="G49" s="105"/>
      <c r="H49" s="106"/>
      <c r="I49" s="107"/>
    </row>
    <row r="50" spans="1:9" ht="39.4" x14ac:dyDescent="0.45">
      <c r="A50" s="100">
        <v>49</v>
      </c>
      <c r="B50" s="130" t="s">
        <v>0</v>
      </c>
      <c r="C50" s="116" t="s">
        <v>31</v>
      </c>
      <c r="D50" s="117"/>
      <c r="E50" s="118"/>
      <c r="F50" s="119"/>
      <c r="G50" s="120"/>
      <c r="H50" s="121"/>
      <c r="I50" s="122"/>
    </row>
    <row r="51" spans="1:9" ht="26.25" x14ac:dyDescent="0.45">
      <c r="A51" s="100">
        <v>50</v>
      </c>
      <c r="B51" s="127"/>
      <c r="C51" s="101" t="s">
        <v>18</v>
      </c>
      <c r="D51" s="102"/>
      <c r="E51" s="103"/>
      <c r="F51" s="104"/>
      <c r="G51" s="105"/>
      <c r="H51" s="106"/>
      <c r="I51" s="107"/>
    </row>
    <row r="52" spans="1:9" ht="18" x14ac:dyDescent="0.45">
      <c r="A52" s="100">
        <v>51</v>
      </c>
      <c r="B52" s="127"/>
      <c r="C52" s="101" t="s">
        <v>17</v>
      </c>
      <c r="D52" s="102"/>
      <c r="E52" s="103"/>
      <c r="F52" s="104"/>
      <c r="G52" s="105"/>
      <c r="H52" s="106"/>
      <c r="I52" s="107"/>
    </row>
    <row r="53" spans="1:9" ht="18" x14ac:dyDescent="0.45">
      <c r="A53" s="100">
        <v>52</v>
      </c>
      <c r="B53" s="127"/>
      <c r="C53" s="101"/>
      <c r="D53" s="102"/>
      <c r="E53" s="103"/>
      <c r="F53" s="104"/>
      <c r="G53" s="105"/>
      <c r="H53" s="106"/>
      <c r="I53" s="107"/>
    </row>
    <row r="54" spans="1:9" ht="18" x14ac:dyDescent="0.45">
      <c r="A54" s="100">
        <v>53</v>
      </c>
      <c r="B54" s="127"/>
      <c r="C54" s="101" t="s">
        <v>1436</v>
      </c>
      <c r="D54" s="102"/>
      <c r="E54" s="103"/>
      <c r="F54" s="104"/>
      <c r="G54" s="105"/>
      <c r="H54" s="106"/>
      <c r="I54" s="107"/>
    </row>
    <row r="55" spans="1:9" ht="18" x14ac:dyDescent="0.45">
      <c r="A55" s="100">
        <v>54</v>
      </c>
      <c r="B55" s="127"/>
      <c r="C55" s="101" t="s">
        <v>23</v>
      </c>
      <c r="D55" s="102"/>
      <c r="E55" s="103"/>
      <c r="F55" s="104"/>
      <c r="G55" s="105"/>
      <c r="H55" s="106"/>
      <c r="I55" s="107"/>
    </row>
    <row r="56" spans="1:9" ht="18" x14ac:dyDescent="0.45">
      <c r="A56" s="100">
        <v>55</v>
      </c>
      <c r="B56" s="127"/>
      <c r="C56" s="101" t="s">
        <v>22</v>
      </c>
      <c r="D56" s="102"/>
      <c r="E56" s="103"/>
      <c r="F56" s="104"/>
      <c r="G56" s="105"/>
      <c r="H56" s="106"/>
      <c r="I56" s="107"/>
    </row>
    <row r="57" spans="1:9" ht="18" x14ac:dyDescent="0.45">
      <c r="A57" s="100">
        <v>56</v>
      </c>
      <c r="B57" s="127"/>
      <c r="C57" s="101" t="s">
        <v>24</v>
      </c>
      <c r="D57" s="102"/>
      <c r="E57" s="103"/>
      <c r="F57" s="104"/>
      <c r="G57" s="105"/>
      <c r="H57" s="106"/>
      <c r="I57" s="107"/>
    </row>
    <row r="58" spans="1:9" ht="18" x14ac:dyDescent="0.45">
      <c r="A58" s="100">
        <v>57</v>
      </c>
      <c r="B58" s="130" t="s">
        <v>0</v>
      </c>
      <c r="C58" s="116" t="s">
        <v>27</v>
      </c>
      <c r="D58" s="117"/>
      <c r="E58" s="118"/>
      <c r="F58" s="119"/>
      <c r="G58" s="120"/>
      <c r="H58" s="121"/>
      <c r="I58" s="122"/>
    </row>
    <row r="59" spans="1:9" ht="18" x14ac:dyDescent="0.45">
      <c r="A59" s="100">
        <v>58</v>
      </c>
      <c r="B59" s="127"/>
      <c r="C59" s="101"/>
      <c r="D59" s="102"/>
      <c r="E59" s="103"/>
      <c r="F59" s="104"/>
      <c r="G59" s="105"/>
      <c r="H59" s="106"/>
      <c r="I59" s="107"/>
    </row>
    <row r="60" spans="1:9" ht="18" x14ac:dyDescent="0.45">
      <c r="A60" s="100">
        <v>59</v>
      </c>
      <c r="B60" s="127"/>
      <c r="C60" s="101"/>
      <c r="D60" s="102"/>
      <c r="E60" s="103"/>
      <c r="F60" s="104"/>
      <c r="G60" s="105"/>
      <c r="H60" s="106"/>
      <c r="I60" s="107"/>
    </row>
    <row r="61" spans="1:9" ht="18" x14ac:dyDescent="0.45">
      <c r="A61" s="100">
        <v>60</v>
      </c>
      <c r="B61" s="130" t="s">
        <v>0</v>
      </c>
      <c r="C61" s="116" t="s">
        <v>11</v>
      </c>
      <c r="D61" s="117"/>
      <c r="E61" s="118"/>
      <c r="F61" s="119"/>
      <c r="G61" s="120"/>
      <c r="H61" s="121"/>
      <c r="I61" s="122"/>
    </row>
    <row r="62" spans="1:9" ht="27.6" customHeight="1" x14ac:dyDescent="0.45">
      <c r="A62" s="100">
        <v>61</v>
      </c>
      <c r="B62" s="131"/>
      <c r="C62" s="108" t="s">
        <v>10</v>
      </c>
      <c r="D62" s="108"/>
      <c r="E62" s="108"/>
      <c r="F62" s="108"/>
      <c r="G62" s="108"/>
      <c r="H62" s="108"/>
      <c r="I62" s="108"/>
    </row>
    <row r="63" spans="1:9" ht="18" x14ac:dyDescent="0.45">
      <c r="A63" s="100">
        <v>62</v>
      </c>
      <c r="B63" s="127"/>
      <c r="C63" s="101" t="s">
        <v>1448</v>
      </c>
      <c r="D63" s="102"/>
      <c r="E63" s="103">
        <v>45219</v>
      </c>
      <c r="F63" s="104"/>
      <c r="G63" s="105"/>
      <c r="H63" s="106"/>
      <c r="I63" s="107"/>
    </row>
    <row r="64" spans="1:9" ht="18" x14ac:dyDescent="0.45">
      <c r="A64" s="100">
        <v>63</v>
      </c>
      <c r="B64" s="127"/>
      <c r="C64" s="101"/>
      <c r="D64" s="102"/>
      <c r="E64" s="103"/>
      <c r="F64" s="104"/>
      <c r="G64" s="105"/>
      <c r="H64" s="106"/>
      <c r="I64" s="107"/>
    </row>
    <row r="65" spans="1:9" ht="18" x14ac:dyDescent="0.45">
      <c r="A65" s="100">
        <v>64</v>
      </c>
      <c r="B65" s="127"/>
      <c r="C65" s="101" t="s">
        <v>1182</v>
      </c>
      <c r="D65" s="102"/>
      <c r="E65" s="103">
        <v>45219</v>
      </c>
      <c r="F65" s="104"/>
      <c r="G65" s="105"/>
      <c r="H65" s="106"/>
      <c r="I65" s="107"/>
    </row>
    <row r="66" spans="1:9" ht="18" x14ac:dyDescent="0.45">
      <c r="A66" s="100">
        <v>65</v>
      </c>
      <c r="B66" s="130" t="s">
        <v>0</v>
      </c>
      <c r="C66" s="116" t="s">
        <v>32</v>
      </c>
      <c r="D66" s="117"/>
      <c r="E66" s="118">
        <v>45231</v>
      </c>
      <c r="F66" s="119"/>
      <c r="G66" s="120"/>
      <c r="H66" s="121"/>
      <c r="I66" s="122"/>
    </row>
  </sheetData>
  <conditionalFormatting sqref="A2:I3 B4:I54 A4:A66 B55 F55:I55 B56:I66">
    <cfRule type="expression" dxfId="6" priority="3">
      <formula>OR($C2="X",$C2="x")</formula>
    </cfRule>
  </conditionalFormatting>
  <conditionalFormatting sqref="C74:C75">
    <cfRule type="expression" dxfId="5" priority="1">
      <formula>OR($C74="X",$C74="x")</formula>
    </cfRule>
  </conditionalFormatting>
  <conditionalFormatting sqref="C55:E55">
    <cfRule type="expression" dxfId="4" priority="4">
      <formula>OR(#REF!="X",#REF!="x")</formula>
    </cfRule>
  </conditionalFormatting>
  <pageMargins left="0.7" right="0.7" top="0.78740157499999996" bottom="0.78740157499999996"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evtl. Teilnehmer 2024</vt:lpstr>
      <vt:lpstr>Teilnehmer</vt:lpstr>
      <vt:lpstr>Unterschriftenliste</vt:lpstr>
      <vt:lpstr>Ausbilderliste für Schulen</vt:lpstr>
      <vt:lpstr>Social M. Accounts</vt:lpstr>
      <vt:lpstr>Elternbrief</vt:lpstr>
      <vt:lpstr>Ideen 2024</vt:lpstr>
      <vt:lpstr>Social Media</vt:lpstr>
      <vt:lpstr>Termin-Projektplan</vt:lpstr>
      <vt:lpstr>Kennzahlen "HZ"aus 2021</vt:lpstr>
      <vt:lpstr>Netzwerk Schulen</vt:lpstr>
      <vt:lpstr>Marketingausgaben 2024</vt:lpstr>
      <vt:lpstr>Bedarf Marketing</vt:lpstr>
      <vt:lpstr>Marketing Zachejus</vt:lpstr>
      <vt:lpstr>Unterstützer</vt:lpstr>
      <vt:lpstr>Netzwerk Integration</vt:lpstr>
      <vt:lpstr>Planung hk</vt:lpstr>
      <vt:lpstr>Planung hk 1</vt:lpstr>
      <vt:lpstr>'Ausbilderliste für Schulen'!Drucktitel</vt:lpstr>
      <vt:lpstr>'Bedarf Marketing'!Drucktitel</vt:lpstr>
      <vt:lpstr>'Social M. Accounts'!Drucktitel</vt:lpstr>
      <vt:lpstr>'Social Media'!Drucktitel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Grit Schneider</dc:creator>
  <cp:lastModifiedBy>Grit Schneider</cp:lastModifiedBy>
  <cp:lastPrinted>2024-04-25T14:24:27Z</cp:lastPrinted>
  <dcterms:created xsi:type="dcterms:W3CDTF">2021-11-08T12:46:45Z</dcterms:created>
  <dcterms:modified xsi:type="dcterms:W3CDTF">2024-04-25T14:32:50Z</dcterms:modified>
</cp:coreProperties>
</file>